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oojreu1\обмен\Финансово-экономический отдел\ДЛЯ САЙТА\"/>
    </mc:Choice>
  </mc:AlternateContent>
  <bookViews>
    <workbookView xWindow="0" yWindow="0" windowWidth="19200" windowHeight="11595" tabRatio="601"/>
  </bookViews>
  <sheets>
    <sheet name="за 2013 год " sheetId="24" r:id="rId1"/>
  </sheets>
  <definedNames>
    <definedName name="_xlnm._FilterDatabase" localSheetId="0" hidden="1">'за 2013 год '!$A$10:$AW$341</definedName>
    <definedName name="_xlnm.Print_Titles" localSheetId="0">'за 2013 год '!$8:$10</definedName>
  </definedNames>
  <calcPr calcId="152511"/>
</workbook>
</file>

<file path=xl/calcChain.xml><?xml version="1.0" encoding="utf-8"?>
<calcChain xmlns="http://schemas.openxmlformats.org/spreadsheetml/2006/main">
  <c r="D238" i="24" l="1"/>
  <c r="D230" i="24"/>
  <c r="D224" i="24"/>
  <c r="D210" i="24"/>
  <c r="D202" i="24"/>
  <c r="D198" i="24"/>
  <c r="D196" i="24"/>
  <c r="D194" i="24"/>
  <c r="D190" i="24"/>
  <c r="K189" i="24"/>
  <c r="D184" i="24"/>
  <c r="D180" i="24"/>
  <c r="K179" i="24"/>
  <c r="D176" i="24"/>
  <c r="K169" i="24"/>
  <c r="D166" i="24"/>
  <c r="K165" i="24"/>
  <c r="D164" i="24"/>
  <c r="K163" i="24"/>
  <c r="D160" i="24"/>
  <c r="D156" i="24"/>
  <c r="K151" i="24"/>
  <c r="K147" i="24"/>
  <c r="D144" i="24"/>
  <c r="D140" i="24"/>
  <c r="D134" i="24"/>
  <c r="D130" i="24"/>
  <c r="D128" i="24"/>
  <c r="D126" i="24"/>
  <c r="D122" i="24"/>
  <c r="D118" i="24"/>
  <c r="D116" i="24"/>
  <c r="D114" i="24"/>
  <c r="D112" i="24"/>
  <c r="D106" i="24"/>
  <c r="D104" i="24"/>
  <c r="D100" i="24"/>
  <c r="D98" i="24"/>
  <c r="D96" i="24"/>
  <c r="D86" i="24"/>
  <c r="D84" i="24"/>
  <c r="D74" i="24"/>
  <c r="D72" i="24"/>
  <c r="D70" i="24"/>
  <c r="D68" i="24"/>
  <c r="D66" i="24"/>
  <c r="D64" i="24"/>
  <c r="D62" i="24"/>
  <c r="D56" i="24"/>
  <c r="D54" i="24"/>
  <c r="D52" i="24"/>
  <c r="D48" i="24"/>
  <c r="L45" i="24"/>
  <c r="D44" i="24"/>
  <c r="L43" i="24"/>
  <c r="L41" i="24"/>
  <c r="L39" i="24"/>
  <c r="L37" i="24"/>
  <c r="L35" i="24"/>
  <c r="L33" i="24"/>
  <c r="D32" i="24"/>
  <c r="L31" i="24"/>
  <c r="L29" i="24"/>
  <c r="D28" i="24"/>
  <c r="L27" i="24"/>
  <c r="L25" i="24"/>
  <c r="L23" i="24"/>
  <c r="L21" i="24"/>
  <c r="L19" i="24"/>
  <c r="L17" i="24"/>
  <c r="D16" i="24"/>
  <c r="L15" i="24"/>
  <c r="L13" i="24"/>
  <c r="D12" i="24"/>
  <c r="D78" i="24" l="1"/>
  <c r="D80" i="24"/>
  <c r="H80" i="24" s="1"/>
  <c r="D82" i="24"/>
  <c r="K101" i="24"/>
  <c r="D212" i="24"/>
  <c r="D218" i="24"/>
  <c r="D241" i="24"/>
  <c r="D245" i="24"/>
  <c r="K248" i="24"/>
  <c r="D249" i="24"/>
  <c r="D253" i="24"/>
  <c r="K256" i="24"/>
  <c r="D257" i="24"/>
  <c r="D259" i="24"/>
  <c r="H259" i="24" s="1"/>
  <c r="D261" i="24"/>
  <c r="K262" i="24"/>
  <c r="K264" i="24"/>
  <c r="D265" i="24"/>
  <c r="K268" i="24"/>
  <c r="K272" i="24"/>
  <c r="D277" i="24"/>
  <c r="D281" i="24"/>
  <c r="K282" i="24"/>
  <c r="K284" i="24"/>
  <c r="D285" i="24"/>
  <c r="K286" i="24"/>
  <c r="D291" i="24"/>
  <c r="D299" i="24"/>
  <c r="D307" i="24"/>
  <c r="D315" i="24"/>
  <c r="H315" i="24" s="1"/>
  <c r="D323" i="24"/>
  <c r="K328" i="24"/>
  <c r="D333" i="24"/>
  <c r="L74" i="24"/>
  <c r="D204" i="24"/>
  <c r="D206" i="24"/>
  <c r="D208" i="24"/>
  <c r="D220" i="24"/>
  <c r="H220" i="24" s="1"/>
  <c r="D222" i="24"/>
  <c r="D232" i="24"/>
  <c r="H232" i="24" s="1"/>
  <c r="D234" i="24"/>
  <c r="K244" i="24"/>
  <c r="D335" i="24"/>
  <c r="K336" i="24"/>
  <c r="D337" i="24"/>
  <c r="K340" i="24"/>
  <c r="L84" i="24"/>
  <c r="D142" i="24"/>
  <c r="D269" i="24"/>
  <c r="D273" i="24"/>
  <c r="D50" i="24"/>
  <c r="D58" i="24"/>
  <c r="D76" i="24"/>
  <c r="D88" i="24"/>
  <c r="D108" i="24"/>
  <c r="D124" i="24"/>
  <c r="H124" i="24" s="1"/>
  <c r="D136" i="24"/>
  <c r="D148" i="24"/>
  <c r="D152" i="24"/>
  <c r="C341" i="24"/>
  <c r="D20" i="24"/>
  <c r="D24" i="24"/>
  <c r="D36" i="24"/>
  <c r="D40" i="24"/>
  <c r="D60" i="24"/>
  <c r="D90" i="24"/>
  <c r="D92" i="24"/>
  <c r="D94" i="24"/>
  <c r="H94" i="24" s="1"/>
  <c r="D102" i="24"/>
  <c r="K105" i="24"/>
  <c r="D110" i="24"/>
  <c r="D120" i="24"/>
  <c r="H120" i="24" s="1"/>
  <c r="D132" i="24"/>
  <c r="D138" i="24"/>
  <c r="K155" i="24"/>
  <c r="K159" i="24"/>
  <c r="K167" i="24"/>
  <c r="D168" i="24"/>
  <c r="D170" i="24"/>
  <c r="K171" i="24"/>
  <c r="D172" i="24"/>
  <c r="K173" i="24"/>
  <c r="D174" i="24"/>
  <c r="K175" i="24"/>
  <c r="K177" i="24"/>
  <c r="K183" i="24"/>
  <c r="K187" i="24"/>
  <c r="D188" i="24"/>
  <c r="K191" i="24"/>
  <c r="D192" i="24"/>
  <c r="D200" i="24"/>
  <c r="K207" i="24"/>
  <c r="D214" i="24"/>
  <c r="D226" i="24"/>
  <c r="D240" i="24"/>
  <c r="D329" i="24"/>
  <c r="K211" i="24"/>
  <c r="D216" i="24"/>
  <c r="D228" i="24"/>
  <c r="K231" i="24"/>
  <c r="D236" i="24"/>
  <c r="K242" i="24"/>
  <c r="K246" i="24"/>
  <c r="K252" i="24"/>
  <c r="K254" i="24"/>
  <c r="K258" i="24"/>
  <c r="D263" i="24"/>
  <c r="K266" i="24"/>
  <c r="D267" i="24"/>
  <c r="K270" i="24"/>
  <c r="K276" i="24"/>
  <c r="K280" i="24"/>
  <c r="D287" i="24"/>
  <c r="D295" i="24"/>
  <c r="D303" i="24"/>
  <c r="D311" i="24"/>
  <c r="D319" i="24"/>
  <c r="K332" i="24"/>
  <c r="K334" i="24"/>
  <c r="K53" i="24"/>
  <c r="L56" i="24"/>
  <c r="K57" i="24"/>
  <c r="K61" i="24"/>
  <c r="K65" i="24"/>
  <c r="K69" i="24"/>
  <c r="K73" i="24"/>
  <c r="K77" i="24"/>
  <c r="L80" i="24"/>
  <c r="K81" i="24"/>
  <c r="K85" i="24"/>
  <c r="L88" i="24"/>
  <c r="K89" i="24"/>
  <c r="L92" i="24"/>
  <c r="K93" i="24"/>
  <c r="K97" i="24"/>
  <c r="K45" i="24"/>
  <c r="K51" i="24"/>
  <c r="K55" i="24"/>
  <c r="K59" i="24"/>
  <c r="K63" i="24"/>
  <c r="K67" i="24"/>
  <c r="K71" i="24"/>
  <c r="K75" i="24"/>
  <c r="K79" i="24"/>
  <c r="K83" i="24"/>
  <c r="L86" i="24"/>
  <c r="K87" i="24"/>
  <c r="K91" i="24"/>
  <c r="L94" i="24"/>
  <c r="K95" i="24"/>
  <c r="K99" i="24"/>
  <c r="K103" i="24"/>
  <c r="K107" i="24"/>
  <c r="K111" i="24"/>
  <c r="K115" i="24"/>
  <c r="K119" i="24"/>
  <c r="K123" i="24"/>
  <c r="K127" i="24"/>
  <c r="K131" i="24"/>
  <c r="K135" i="24"/>
  <c r="K139" i="24"/>
  <c r="K143" i="24"/>
  <c r="K149" i="24"/>
  <c r="D150" i="24"/>
  <c r="K157" i="24"/>
  <c r="D158" i="24"/>
  <c r="D178" i="24"/>
  <c r="K181" i="24"/>
  <c r="D182" i="24"/>
  <c r="K185" i="24"/>
  <c r="D186" i="24"/>
  <c r="K195" i="24"/>
  <c r="K199" i="24"/>
  <c r="K203" i="24"/>
  <c r="K215" i="24"/>
  <c r="K219" i="24"/>
  <c r="K223" i="24"/>
  <c r="K227" i="24"/>
  <c r="K235" i="24"/>
  <c r="K239" i="24"/>
  <c r="D243" i="24"/>
  <c r="D247" i="24"/>
  <c r="K250" i="24"/>
  <c r="D251" i="24"/>
  <c r="H251" i="24" s="1"/>
  <c r="D255" i="24"/>
  <c r="D271" i="24"/>
  <c r="K274" i="24"/>
  <c r="D275" i="24"/>
  <c r="H275" i="24" s="1"/>
  <c r="K278" i="24"/>
  <c r="D279" i="24"/>
  <c r="H279" i="24" s="1"/>
  <c r="D283" i="24"/>
  <c r="D327" i="24"/>
  <c r="K109" i="24"/>
  <c r="K113" i="24"/>
  <c r="K117" i="24"/>
  <c r="K121" i="24"/>
  <c r="K125" i="24"/>
  <c r="K129" i="24"/>
  <c r="K133" i="24"/>
  <c r="K137" i="24"/>
  <c r="K141" i="24"/>
  <c r="K193" i="24"/>
  <c r="K197" i="24"/>
  <c r="K201" i="24"/>
  <c r="K205" i="24"/>
  <c r="K209" i="24"/>
  <c r="K213" i="24"/>
  <c r="K217" i="24"/>
  <c r="K221" i="24"/>
  <c r="K225" i="24"/>
  <c r="K229" i="24"/>
  <c r="K233" i="24"/>
  <c r="K237" i="24"/>
  <c r="K260" i="24"/>
  <c r="D289" i="24"/>
  <c r="D293" i="24"/>
  <c r="D14" i="24"/>
  <c r="D18" i="24"/>
  <c r="D22" i="24"/>
  <c r="D26" i="24"/>
  <c r="D30" i="24"/>
  <c r="D34" i="24"/>
  <c r="D38" i="24"/>
  <c r="D42" i="24"/>
  <c r="D46" i="24"/>
  <c r="K145" i="24"/>
  <c r="D146" i="24"/>
  <c r="K153" i="24"/>
  <c r="D154" i="24"/>
  <c r="K161" i="24"/>
  <c r="D162" i="24"/>
  <c r="E341" i="24"/>
  <c r="I34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7" i="24"/>
  <c r="K49" i="24"/>
  <c r="K288" i="24"/>
  <c r="K290" i="24"/>
  <c r="K292" i="24"/>
  <c r="D297" i="24"/>
  <c r="H297" i="24" s="1"/>
  <c r="D301" i="24"/>
  <c r="D305" i="24"/>
  <c r="H305" i="24" s="1"/>
  <c r="D309" i="24"/>
  <c r="D313" i="24"/>
  <c r="D317" i="24"/>
  <c r="D321" i="24"/>
  <c r="H321" i="24" s="1"/>
  <c r="D325" i="24"/>
  <c r="K330" i="24"/>
  <c r="D331" i="24"/>
  <c r="K338" i="24"/>
  <c r="D339" i="24"/>
  <c r="K294" i="24"/>
  <c r="K296" i="24"/>
  <c r="K298" i="24"/>
  <c r="K300" i="24"/>
  <c r="K302" i="24"/>
  <c r="K306" i="24"/>
  <c r="K308" i="24"/>
  <c r="K310" i="24"/>
  <c r="K312" i="24"/>
  <c r="K314" i="24"/>
  <c r="K316" i="24"/>
  <c r="K318" i="24"/>
  <c r="K320" i="24"/>
  <c r="K322" i="24"/>
  <c r="K324" i="24"/>
  <c r="K326" i="24"/>
  <c r="J13" i="24"/>
  <c r="J15" i="24"/>
  <c r="J17" i="24"/>
  <c r="J19" i="24"/>
  <c r="J21" i="24"/>
  <c r="J23" i="24"/>
  <c r="J25" i="24"/>
  <c r="J27" i="24"/>
  <c r="J29" i="24"/>
  <c r="J31" i="24"/>
  <c r="J33" i="24"/>
  <c r="J35" i="24"/>
  <c r="J37" i="24"/>
  <c r="J39" i="24"/>
  <c r="J41" i="24"/>
  <c r="J43" i="24"/>
  <c r="L12" i="24"/>
  <c r="L22" i="24"/>
  <c r="L28" i="24"/>
  <c r="L32" i="24"/>
  <c r="L38" i="24"/>
  <c r="K46" i="24"/>
  <c r="K48" i="24"/>
  <c r="H48" i="24"/>
  <c r="L49" i="24"/>
  <c r="D49" i="24"/>
  <c r="H49" i="24" s="1"/>
  <c r="L51" i="24"/>
  <c r="D51" i="24"/>
  <c r="K52" i="24"/>
  <c r="H52" i="24"/>
  <c r="K54" i="24"/>
  <c r="H54" i="24"/>
  <c r="L55" i="24"/>
  <c r="D55" i="24"/>
  <c r="K58" i="24"/>
  <c r="K60" i="24"/>
  <c r="H60" i="24"/>
  <c r="K62" i="24"/>
  <c r="H62" i="24"/>
  <c r="L63" i="24"/>
  <c r="D63" i="24"/>
  <c r="K64" i="24"/>
  <c r="H64" i="24"/>
  <c r="K66" i="24"/>
  <c r="H66" i="24"/>
  <c r="L67" i="24"/>
  <c r="D67" i="24"/>
  <c r="K68" i="24"/>
  <c r="H68" i="24"/>
  <c r="L69" i="24"/>
  <c r="D69" i="24"/>
  <c r="K70" i="24"/>
  <c r="H70" i="24"/>
  <c r="K72" i="24"/>
  <c r="H72" i="24"/>
  <c r="L73" i="24"/>
  <c r="D73" i="24"/>
  <c r="L75" i="24"/>
  <c r="D75" i="24"/>
  <c r="K76" i="24"/>
  <c r="H76" i="24"/>
  <c r="L77" i="24"/>
  <c r="D77" i="24"/>
  <c r="K78" i="24"/>
  <c r="L81" i="24"/>
  <c r="D81" i="24"/>
  <c r="H81" i="24" s="1"/>
  <c r="K82" i="24"/>
  <c r="L83" i="24"/>
  <c r="D83" i="24"/>
  <c r="K11" i="24"/>
  <c r="L14" i="24"/>
  <c r="L16" i="24"/>
  <c r="L18" i="24"/>
  <c r="L20" i="24"/>
  <c r="L24" i="24"/>
  <c r="L26" i="24"/>
  <c r="L30" i="24"/>
  <c r="L34" i="24"/>
  <c r="L36" i="24"/>
  <c r="L40" i="24"/>
  <c r="L42" i="24"/>
  <c r="L44" i="24"/>
  <c r="L46" i="24"/>
  <c r="L47" i="24"/>
  <c r="D47" i="24"/>
  <c r="H47" i="24" s="1"/>
  <c r="L48" i="24"/>
  <c r="K50" i="24"/>
  <c r="L50" i="24"/>
  <c r="L52" i="24"/>
  <c r="L53" i="24"/>
  <c r="D53" i="24"/>
  <c r="L54" i="24"/>
  <c r="K56" i="24"/>
  <c r="H56" i="24"/>
  <c r="L57" i="24"/>
  <c r="D57" i="24"/>
  <c r="H57" i="24" s="1"/>
  <c r="L58" i="24"/>
  <c r="L59" i="24"/>
  <c r="D59" i="24"/>
  <c r="H59" i="24" s="1"/>
  <c r="L60" i="24"/>
  <c r="L61" i="24"/>
  <c r="D61" i="24"/>
  <c r="H61" i="24" s="1"/>
  <c r="L62" i="24"/>
  <c r="L64" i="24"/>
  <c r="L65" i="24"/>
  <c r="D65" i="24"/>
  <c r="H65" i="24" s="1"/>
  <c r="L66" i="24"/>
  <c r="L68" i="24"/>
  <c r="L70" i="24"/>
  <c r="L71" i="24"/>
  <c r="D71" i="24"/>
  <c r="L72" i="24"/>
  <c r="K74" i="24"/>
  <c r="H74" i="24"/>
  <c r="L76" i="24"/>
  <c r="L78" i="24"/>
  <c r="L79" i="24"/>
  <c r="D79" i="24"/>
  <c r="H79" i="24" s="1"/>
  <c r="K80" i="24"/>
  <c r="L82" i="24"/>
  <c r="K84" i="24"/>
  <c r="H84" i="24"/>
  <c r="L85" i="24"/>
  <c r="D85" i="24"/>
  <c r="K86" i="24"/>
  <c r="H86" i="24"/>
  <c r="L87" i="24"/>
  <c r="D87" i="24"/>
  <c r="H87" i="24" s="1"/>
  <c r="K88" i="24"/>
  <c r="L89" i="24"/>
  <c r="D89" i="24"/>
  <c r="H89" i="24" s="1"/>
  <c r="K90" i="24"/>
  <c r="L90" i="24"/>
  <c r="L91" i="24"/>
  <c r="D91" i="24"/>
  <c r="H91" i="24" s="1"/>
  <c r="K92" i="24"/>
  <c r="L93" i="24"/>
  <c r="D93" i="24"/>
  <c r="H93" i="24" s="1"/>
  <c r="K94" i="24"/>
  <c r="L95" i="24"/>
  <c r="D95" i="24"/>
  <c r="H95" i="24" s="1"/>
  <c r="K96" i="24"/>
  <c r="H96" i="24"/>
  <c r="L96" i="24"/>
  <c r="L97" i="24"/>
  <c r="D97" i="24"/>
  <c r="K98" i="24"/>
  <c r="H98" i="24"/>
  <c r="L98" i="24"/>
  <c r="L99" i="24"/>
  <c r="D99" i="24"/>
  <c r="H99" i="24" s="1"/>
  <c r="K100" i="24"/>
  <c r="H100" i="24"/>
  <c r="L100" i="24"/>
  <c r="L101" i="24"/>
  <c r="D101" i="24"/>
  <c r="H101" i="24" s="1"/>
  <c r="K102" i="24"/>
  <c r="L102" i="24"/>
  <c r="L103" i="24"/>
  <c r="D103" i="24"/>
  <c r="H103" i="24" s="1"/>
  <c r="K104" i="24"/>
  <c r="H104" i="24"/>
  <c r="L104" i="24"/>
  <c r="L105" i="24"/>
  <c r="D105" i="24"/>
  <c r="H105" i="24" s="1"/>
  <c r="K106" i="24"/>
  <c r="H106" i="24"/>
  <c r="L106" i="24"/>
  <c r="L107" i="24"/>
  <c r="D107" i="24"/>
  <c r="H107" i="24" s="1"/>
  <c r="K108" i="24"/>
  <c r="H108" i="24"/>
  <c r="L108" i="24"/>
  <c r="L109" i="24"/>
  <c r="D109" i="24"/>
  <c r="H109" i="24" s="1"/>
  <c r="K110" i="24"/>
  <c r="H110" i="24"/>
  <c r="L110" i="24"/>
  <c r="L111" i="24"/>
  <c r="D111" i="24"/>
  <c r="H111" i="24" s="1"/>
  <c r="K112" i="24"/>
  <c r="H112" i="24"/>
  <c r="L112" i="24"/>
  <c r="L113" i="24"/>
  <c r="D113" i="24"/>
  <c r="K114" i="24"/>
  <c r="H114" i="24"/>
  <c r="L114" i="24"/>
  <c r="L115" i="24"/>
  <c r="D115" i="24"/>
  <c r="H115" i="24" s="1"/>
  <c r="K116" i="24"/>
  <c r="H116" i="24"/>
  <c r="L116" i="24"/>
  <c r="L117" i="24"/>
  <c r="D117" i="24"/>
  <c r="K118" i="24"/>
  <c r="H118" i="24"/>
  <c r="L118" i="24"/>
  <c r="L119" i="24"/>
  <c r="D119" i="24"/>
  <c r="H119" i="24" s="1"/>
  <c r="K120" i="24"/>
  <c r="L120" i="24"/>
  <c r="L121" i="24"/>
  <c r="D121" i="24"/>
  <c r="H121" i="24" s="1"/>
  <c r="K122" i="24"/>
  <c r="H122" i="24"/>
  <c r="L122" i="24"/>
  <c r="L123" i="24"/>
  <c r="D123" i="24"/>
  <c r="H123" i="24" s="1"/>
  <c r="K124" i="24"/>
  <c r="L124" i="24"/>
  <c r="L125" i="24"/>
  <c r="D125" i="24"/>
  <c r="K126" i="24"/>
  <c r="H126" i="24"/>
  <c r="L126" i="24"/>
  <c r="L127" i="24"/>
  <c r="D127" i="24"/>
  <c r="H127" i="24" s="1"/>
  <c r="K128" i="24"/>
  <c r="H128" i="24"/>
  <c r="L128" i="24"/>
  <c r="L129" i="24"/>
  <c r="D129" i="24"/>
  <c r="H129" i="24" s="1"/>
  <c r="K130" i="24"/>
  <c r="H130" i="24"/>
  <c r="L130" i="24"/>
  <c r="L131" i="24"/>
  <c r="D131" i="24"/>
  <c r="H131" i="24" s="1"/>
  <c r="K132" i="24"/>
  <c r="H132" i="24"/>
  <c r="L132" i="24"/>
  <c r="L133" i="24"/>
  <c r="D133" i="24"/>
  <c r="K134" i="24"/>
  <c r="H134" i="24"/>
  <c r="L134" i="24"/>
  <c r="L135" i="24"/>
  <c r="D135" i="24"/>
  <c r="H135" i="24" s="1"/>
  <c r="K136" i="24"/>
  <c r="H136" i="24"/>
  <c r="L136" i="24"/>
  <c r="L137" i="24"/>
  <c r="D137" i="24"/>
  <c r="H137" i="24" s="1"/>
  <c r="K138" i="24"/>
  <c r="L138" i="24"/>
  <c r="L139" i="24"/>
  <c r="D139" i="24"/>
  <c r="H139" i="24" s="1"/>
  <c r="K140" i="24"/>
  <c r="H140" i="24"/>
  <c r="L140" i="24"/>
  <c r="L141" i="24"/>
  <c r="D141" i="24"/>
  <c r="K142" i="24"/>
  <c r="L142" i="24"/>
  <c r="L143" i="24"/>
  <c r="D143" i="24"/>
  <c r="H143" i="24" s="1"/>
  <c r="K196" i="24"/>
  <c r="H196" i="24"/>
  <c r="L196" i="24"/>
  <c r="K200" i="24"/>
  <c r="L200" i="24"/>
  <c r="K204" i="24"/>
  <c r="H204" i="24"/>
  <c r="L204" i="24"/>
  <c r="K208" i="24"/>
  <c r="L208" i="24"/>
  <c r="K212" i="24"/>
  <c r="H212" i="24"/>
  <c r="L212" i="24"/>
  <c r="K216" i="24"/>
  <c r="L216" i="24"/>
  <c r="K220" i="24"/>
  <c r="L220" i="24"/>
  <c r="K224" i="24"/>
  <c r="H224" i="24"/>
  <c r="L224" i="24"/>
  <c r="K228" i="24"/>
  <c r="H228" i="24"/>
  <c r="L228" i="24"/>
  <c r="K232" i="24"/>
  <c r="L232" i="24"/>
  <c r="K236" i="24"/>
  <c r="H236" i="24"/>
  <c r="L236" i="24"/>
  <c r="K240" i="24"/>
  <c r="L240" i="24"/>
  <c r="K291" i="24"/>
  <c r="H291" i="24"/>
  <c r="L291" i="24"/>
  <c r="K309" i="24"/>
  <c r="L309" i="24"/>
  <c r="D11" i="24"/>
  <c r="F341" i="24"/>
  <c r="L11" i="24"/>
  <c r="H12" i="24"/>
  <c r="D13" i="24"/>
  <c r="H14" i="24"/>
  <c r="D15" i="24"/>
  <c r="H16" i="24"/>
  <c r="D17" i="24"/>
  <c r="H18" i="24"/>
  <c r="D19" i="24"/>
  <c r="H20" i="24"/>
  <c r="D21" i="24"/>
  <c r="H22" i="24"/>
  <c r="D23" i="24"/>
  <c r="H24" i="24"/>
  <c r="D25" i="24"/>
  <c r="H26" i="24"/>
  <c r="D27" i="24"/>
  <c r="H28" i="24"/>
  <c r="D29" i="24"/>
  <c r="H30" i="24"/>
  <c r="D31" i="24"/>
  <c r="H32" i="24"/>
  <c r="D33" i="24"/>
  <c r="H34" i="24"/>
  <c r="D35" i="24"/>
  <c r="H36" i="24"/>
  <c r="D37" i="24"/>
  <c r="H38" i="24"/>
  <c r="D39" i="24"/>
  <c r="H40" i="24"/>
  <c r="D41" i="24"/>
  <c r="H42" i="24"/>
  <c r="D43" i="24"/>
  <c r="H44" i="24"/>
  <c r="D45" i="24"/>
  <c r="K194" i="24"/>
  <c r="H194" i="24"/>
  <c r="L194" i="24"/>
  <c r="K198" i="24"/>
  <c r="H198" i="24"/>
  <c r="L198" i="24"/>
  <c r="K202" i="24"/>
  <c r="H202" i="24"/>
  <c r="L202" i="24"/>
  <c r="K206" i="24"/>
  <c r="H206" i="24"/>
  <c r="L206" i="24"/>
  <c r="K210" i="24"/>
  <c r="H210" i="24"/>
  <c r="L210" i="24"/>
  <c r="K214" i="24"/>
  <c r="H214" i="24"/>
  <c r="L214" i="24"/>
  <c r="K218" i="24"/>
  <c r="L218" i="24"/>
  <c r="K222" i="24"/>
  <c r="H222" i="24"/>
  <c r="L222" i="24"/>
  <c r="K226" i="24"/>
  <c r="H226" i="24"/>
  <c r="L226" i="24"/>
  <c r="K230" i="24"/>
  <c r="H230" i="24"/>
  <c r="L230" i="24"/>
  <c r="K234" i="24"/>
  <c r="L234" i="24"/>
  <c r="K238" i="24"/>
  <c r="H238" i="24"/>
  <c r="L238" i="24"/>
  <c r="K299" i="24"/>
  <c r="L299" i="24"/>
  <c r="K144" i="24"/>
  <c r="H144" i="24"/>
  <c r="L144" i="24"/>
  <c r="L145" i="24"/>
  <c r="D145" i="24"/>
  <c r="H145" i="24" s="1"/>
  <c r="K146" i="24"/>
  <c r="L146" i="24"/>
  <c r="L147" i="24"/>
  <c r="D147" i="24"/>
  <c r="H147" i="24" s="1"/>
  <c r="K148" i="24"/>
  <c r="H148" i="24"/>
  <c r="L148" i="24"/>
  <c r="L149" i="24"/>
  <c r="D149" i="24"/>
  <c r="K150" i="24"/>
  <c r="L150" i="24"/>
  <c r="L151" i="24"/>
  <c r="D151" i="24"/>
  <c r="H151" i="24" s="1"/>
  <c r="K152" i="24"/>
  <c r="H152" i="24"/>
  <c r="L152" i="24"/>
  <c r="L153" i="24"/>
  <c r="D153" i="24"/>
  <c r="H153" i="24" s="1"/>
  <c r="K154" i="24"/>
  <c r="L154" i="24"/>
  <c r="L155" i="24"/>
  <c r="D155" i="24"/>
  <c r="H155" i="24" s="1"/>
  <c r="K156" i="24"/>
  <c r="H156" i="24"/>
  <c r="L156" i="24"/>
  <c r="L157" i="24"/>
  <c r="D157" i="24"/>
  <c r="K158" i="24"/>
  <c r="L158" i="24"/>
  <c r="L159" i="24"/>
  <c r="D159" i="24"/>
  <c r="H159" i="24" s="1"/>
  <c r="K160" i="24"/>
  <c r="H160" i="24"/>
  <c r="L160" i="24"/>
  <c r="L161" i="24"/>
  <c r="D161" i="24"/>
  <c r="H161" i="24" s="1"/>
  <c r="K162" i="24"/>
  <c r="L162" i="24"/>
  <c r="L163" i="24"/>
  <c r="D163" i="24"/>
  <c r="H163" i="24" s="1"/>
  <c r="K164" i="24"/>
  <c r="H164" i="24"/>
  <c r="L164" i="24"/>
  <c r="L165" i="24"/>
  <c r="D165" i="24"/>
  <c r="K166" i="24"/>
  <c r="H166" i="24"/>
  <c r="L166" i="24"/>
  <c r="L167" i="24"/>
  <c r="D167" i="24"/>
  <c r="H167" i="24" s="1"/>
  <c r="K168" i="24"/>
  <c r="H168" i="24"/>
  <c r="L168" i="24"/>
  <c r="L169" i="24"/>
  <c r="D169" i="24"/>
  <c r="K170" i="24"/>
  <c r="H170" i="24"/>
  <c r="L170" i="24"/>
  <c r="L171" i="24"/>
  <c r="D171" i="24"/>
  <c r="H171" i="24" s="1"/>
  <c r="K172" i="24"/>
  <c r="H172" i="24"/>
  <c r="L172" i="24"/>
  <c r="L173" i="24"/>
  <c r="D173" i="24"/>
  <c r="K174" i="24"/>
  <c r="L174" i="24"/>
  <c r="L175" i="24"/>
  <c r="D175" i="24"/>
  <c r="H175" i="24" s="1"/>
  <c r="K176" i="24"/>
  <c r="H176" i="24"/>
  <c r="L176" i="24"/>
  <c r="L177" i="24"/>
  <c r="D177" i="24"/>
  <c r="H177" i="24" s="1"/>
  <c r="K178" i="24"/>
  <c r="L178" i="24"/>
  <c r="L179" i="24"/>
  <c r="D179" i="24"/>
  <c r="H179" i="24" s="1"/>
  <c r="K180" i="24"/>
  <c r="H180" i="24"/>
  <c r="L180" i="24"/>
  <c r="L181" i="24"/>
  <c r="D181" i="24"/>
  <c r="K182" i="24"/>
  <c r="L182" i="24"/>
  <c r="L183" i="24"/>
  <c r="D183" i="24"/>
  <c r="H183" i="24" s="1"/>
  <c r="K184" i="24"/>
  <c r="H184" i="24"/>
  <c r="L184" i="24"/>
  <c r="L185" i="24"/>
  <c r="D185" i="24"/>
  <c r="H185" i="24" s="1"/>
  <c r="K186" i="24"/>
  <c r="L186" i="24"/>
  <c r="L187" i="24"/>
  <c r="D187" i="24"/>
  <c r="H187" i="24" s="1"/>
  <c r="K188" i="24"/>
  <c r="H188" i="24"/>
  <c r="L188" i="24"/>
  <c r="L189" i="24"/>
  <c r="D189" i="24"/>
  <c r="K190" i="24"/>
  <c r="H190" i="24"/>
  <c r="L190" i="24"/>
  <c r="L191" i="24"/>
  <c r="D191" i="24"/>
  <c r="H191" i="24" s="1"/>
  <c r="K192" i="24"/>
  <c r="H192" i="24"/>
  <c r="L192" i="24"/>
  <c r="L193" i="24"/>
  <c r="D193" i="24"/>
  <c r="L195" i="24"/>
  <c r="D195" i="24"/>
  <c r="H195" i="24" s="1"/>
  <c r="L197" i="24"/>
  <c r="D197" i="24"/>
  <c r="L199" i="24"/>
  <c r="D199" i="24"/>
  <c r="H199" i="24" s="1"/>
  <c r="L201" i="24"/>
  <c r="D201" i="24"/>
  <c r="L203" i="24"/>
  <c r="D203" i="24"/>
  <c r="L205" i="24"/>
  <c r="D205" i="24"/>
  <c r="L207" i="24"/>
  <c r="D207" i="24"/>
  <c r="L209" i="24"/>
  <c r="D209" i="24"/>
  <c r="L211" i="24"/>
  <c r="D211" i="24"/>
  <c r="L213" i="24"/>
  <c r="D213" i="24"/>
  <c r="L215" i="24"/>
  <c r="D215" i="24"/>
  <c r="H215" i="24" s="1"/>
  <c r="L217" i="24"/>
  <c r="D217" i="24"/>
  <c r="L219" i="24"/>
  <c r="D219" i="24"/>
  <c r="L221" i="24"/>
  <c r="D221" i="24"/>
  <c r="L223" i="24"/>
  <c r="D223" i="24"/>
  <c r="L225" i="24"/>
  <c r="D225" i="24"/>
  <c r="L227" i="24"/>
  <c r="D227" i="24"/>
  <c r="L229" i="24"/>
  <c r="D229" i="24"/>
  <c r="L231" i="24"/>
  <c r="D231" i="24"/>
  <c r="L233" i="24"/>
  <c r="D233" i="24"/>
  <c r="L235" i="24"/>
  <c r="D235" i="24"/>
  <c r="L237" i="24"/>
  <c r="D237" i="24"/>
  <c r="L239" i="24"/>
  <c r="D239" i="24"/>
  <c r="K295" i="24"/>
  <c r="L295" i="24"/>
  <c r="K303" i="24"/>
  <c r="H303" i="24"/>
  <c r="L303" i="24"/>
  <c r="L318" i="24"/>
  <c r="D318" i="24"/>
  <c r="H318" i="24" s="1"/>
  <c r="K289" i="24"/>
  <c r="L289" i="24"/>
  <c r="K293" i="24"/>
  <c r="H293" i="24"/>
  <c r="L293" i="24"/>
  <c r="K297" i="24"/>
  <c r="L297" i="24"/>
  <c r="K301" i="24"/>
  <c r="H301" i="24"/>
  <c r="L301" i="24"/>
  <c r="K305" i="24"/>
  <c r="L305" i="24"/>
  <c r="K313" i="24"/>
  <c r="L313" i="24"/>
  <c r="L326" i="24"/>
  <c r="D326" i="24"/>
  <c r="K241" i="24"/>
  <c r="H241" i="24"/>
  <c r="L241" i="24"/>
  <c r="L242" i="24"/>
  <c r="D242" i="24"/>
  <c r="H242" i="24" s="1"/>
  <c r="K243" i="24"/>
  <c r="H243" i="24"/>
  <c r="L243" i="24"/>
  <c r="L244" i="24"/>
  <c r="D244" i="24"/>
  <c r="H244" i="24" s="1"/>
  <c r="K245" i="24"/>
  <c r="L245" i="24"/>
  <c r="L246" i="24"/>
  <c r="D246" i="24"/>
  <c r="H246" i="24" s="1"/>
  <c r="K247" i="24"/>
  <c r="H247" i="24"/>
  <c r="L247" i="24"/>
  <c r="L248" i="24"/>
  <c r="D248" i="24"/>
  <c r="K249" i="24"/>
  <c r="L249" i="24"/>
  <c r="L250" i="24"/>
  <c r="D250" i="24"/>
  <c r="H250" i="24" s="1"/>
  <c r="K251" i="24"/>
  <c r="L251" i="24"/>
  <c r="L252" i="24"/>
  <c r="D252" i="24"/>
  <c r="H252" i="24" s="1"/>
  <c r="K253" i="24"/>
  <c r="H253" i="24"/>
  <c r="L253" i="24"/>
  <c r="L254" i="24"/>
  <c r="D254" i="24"/>
  <c r="H254" i="24" s="1"/>
  <c r="K255" i="24"/>
  <c r="H255" i="24"/>
  <c r="L255" i="24"/>
  <c r="L256" i="24"/>
  <c r="D256" i="24"/>
  <c r="K257" i="24"/>
  <c r="H257" i="24"/>
  <c r="L257" i="24"/>
  <c r="L258" i="24"/>
  <c r="D258" i="24"/>
  <c r="H258" i="24" s="1"/>
  <c r="K259" i="24"/>
  <c r="L259" i="24"/>
  <c r="L260" i="24"/>
  <c r="D260" i="24"/>
  <c r="H260" i="24" s="1"/>
  <c r="K261" i="24"/>
  <c r="H261" i="24"/>
  <c r="L261" i="24"/>
  <c r="L262" i="24"/>
  <c r="D262" i="24"/>
  <c r="H262" i="24" s="1"/>
  <c r="K263" i="24"/>
  <c r="H263" i="24"/>
  <c r="L263" i="24"/>
  <c r="L264" i="24"/>
  <c r="D264" i="24"/>
  <c r="K265" i="24"/>
  <c r="L265" i="24"/>
  <c r="L266" i="24"/>
  <c r="D266" i="24"/>
  <c r="H266" i="24" s="1"/>
  <c r="K267" i="24"/>
  <c r="H267" i="24"/>
  <c r="L267" i="24"/>
  <c r="L268" i="24"/>
  <c r="D268" i="24"/>
  <c r="H268" i="24" s="1"/>
  <c r="K269" i="24"/>
  <c r="H269" i="24"/>
  <c r="L269" i="24"/>
  <c r="L270" i="24"/>
  <c r="D270" i="24"/>
  <c r="H270" i="24" s="1"/>
  <c r="K271" i="24"/>
  <c r="H271" i="24"/>
  <c r="L271" i="24"/>
  <c r="L272" i="24"/>
  <c r="D272" i="24"/>
  <c r="K273" i="24"/>
  <c r="L273" i="24"/>
  <c r="L274" i="24"/>
  <c r="D274" i="24"/>
  <c r="H274" i="24" s="1"/>
  <c r="K275" i="24"/>
  <c r="L275" i="24"/>
  <c r="L276" i="24"/>
  <c r="D276" i="24"/>
  <c r="H276" i="24" s="1"/>
  <c r="K277" i="24"/>
  <c r="H277" i="24"/>
  <c r="L277" i="24"/>
  <c r="L278" i="24"/>
  <c r="D278" i="24"/>
  <c r="H278" i="24" s="1"/>
  <c r="K279" i="24"/>
  <c r="L279" i="24"/>
  <c r="L280" i="24"/>
  <c r="D280" i="24"/>
  <c r="K281" i="24"/>
  <c r="L281" i="24"/>
  <c r="L282" i="24"/>
  <c r="D282" i="24"/>
  <c r="H282" i="24" s="1"/>
  <c r="K283" i="24"/>
  <c r="H283" i="24"/>
  <c r="L283" i="24"/>
  <c r="L284" i="24"/>
  <c r="D284" i="24"/>
  <c r="H284" i="24" s="1"/>
  <c r="K285" i="24"/>
  <c r="H285" i="24"/>
  <c r="L285" i="24"/>
  <c r="L286" i="24"/>
  <c r="D286" i="24"/>
  <c r="H286" i="24" s="1"/>
  <c r="K287" i="24"/>
  <c r="H287" i="24"/>
  <c r="L287" i="24"/>
  <c r="L288" i="24"/>
  <c r="D288" i="24"/>
  <c r="L290" i="24"/>
  <c r="D290" i="24"/>
  <c r="L292" i="24"/>
  <c r="D292" i="24"/>
  <c r="L294" i="24"/>
  <c r="D294" i="24"/>
  <c r="L296" i="24"/>
  <c r="D296" i="24"/>
  <c r="L298" i="24"/>
  <c r="D298" i="24"/>
  <c r="L300" i="24"/>
  <c r="D300" i="24"/>
  <c r="L302" i="24"/>
  <c r="D302" i="24"/>
  <c r="L304" i="24"/>
  <c r="D304" i="24"/>
  <c r="K304" i="24"/>
  <c r="K307" i="24"/>
  <c r="H307" i="24"/>
  <c r="L307" i="24"/>
  <c r="K311" i="24"/>
  <c r="L311" i="24"/>
  <c r="K315" i="24"/>
  <c r="L315" i="24"/>
  <c r="L322" i="24"/>
  <c r="D322" i="24"/>
  <c r="H322" i="24" s="1"/>
  <c r="L306" i="24"/>
  <c r="D306" i="24"/>
  <c r="H306" i="24" s="1"/>
  <c r="L308" i="24"/>
  <c r="D308" i="24"/>
  <c r="L310" i="24"/>
  <c r="D310" i="24"/>
  <c r="H310" i="24" s="1"/>
  <c r="L312" i="24"/>
  <c r="D312" i="24"/>
  <c r="L314" i="24"/>
  <c r="D314" i="24"/>
  <c r="H314" i="24" s="1"/>
  <c r="L316" i="24"/>
  <c r="D316" i="24"/>
  <c r="L320" i="24"/>
  <c r="D320" i="24"/>
  <c r="L324" i="24"/>
  <c r="D324" i="24"/>
  <c r="L328" i="24"/>
  <c r="D328" i="24"/>
  <c r="K317" i="24"/>
  <c r="L317" i="24"/>
  <c r="K319" i="24"/>
  <c r="H319" i="24"/>
  <c r="L319" i="24"/>
  <c r="K321" i="24"/>
  <c r="L321" i="24"/>
  <c r="K323" i="24"/>
  <c r="H323" i="24"/>
  <c r="L323" i="24"/>
  <c r="K325" i="24"/>
  <c r="L325" i="24"/>
  <c r="H326" i="24"/>
  <c r="K327" i="24"/>
  <c r="H327" i="24"/>
  <c r="L327" i="24"/>
  <c r="K329" i="24"/>
  <c r="L329" i="24"/>
  <c r="L330" i="24"/>
  <c r="D330" i="24"/>
  <c r="K331" i="24"/>
  <c r="L331" i="24"/>
  <c r="L332" i="24"/>
  <c r="D332" i="24"/>
  <c r="K333" i="24"/>
  <c r="H333" i="24"/>
  <c r="L333" i="24"/>
  <c r="L334" i="24"/>
  <c r="D334" i="24"/>
  <c r="K335" i="24"/>
  <c r="H335" i="24"/>
  <c r="L335" i="24"/>
  <c r="L336" i="24"/>
  <c r="D336" i="24"/>
  <c r="K337" i="24"/>
  <c r="H337" i="24"/>
  <c r="L337" i="24"/>
  <c r="L338" i="24"/>
  <c r="D338" i="24"/>
  <c r="H338" i="24" s="1"/>
  <c r="K339" i="24"/>
  <c r="L339" i="24"/>
  <c r="L340" i="24"/>
  <c r="D340" i="24"/>
  <c r="J324" i="24" l="1"/>
  <c r="J316" i="24"/>
  <c r="J314" i="24"/>
  <c r="J308" i="24"/>
  <c r="J306" i="24"/>
  <c r="J304" i="24"/>
  <c r="J300" i="24"/>
  <c r="J294" i="24"/>
  <c r="J292" i="24"/>
  <c r="J288" i="24"/>
  <c r="J284" i="24"/>
  <c r="J280" i="24"/>
  <c r="J276" i="24"/>
  <c r="J272" i="24"/>
  <c r="J268" i="24"/>
  <c r="J264" i="24"/>
  <c r="J260" i="24"/>
  <c r="J256" i="24"/>
  <c r="J252" i="24"/>
  <c r="J248" i="24"/>
  <c r="J244" i="24"/>
  <c r="J239" i="24"/>
  <c r="J237" i="24"/>
  <c r="J235" i="24"/>
  <c r="J233" i="24"/>
  <c r="J231" i="24"/>
  <c r="J229" i="24"/>
  <c r="J227" i="24"/>
  <c r="J225" i="24"/>
  <c r="J223" i="24"/>
  <c r="J221" i="24"/>
  <c r="J219" i="24"/>
  <c r="J217" i="24"/>
  <c r="J215" i="24"/>
  <c r="J213" i="24"/>
  <c r="J211" i="24"/>
  <c r="J209" i="24"/>
  <c r="J207" i="24"/>
  <c r="J205" i="24"/>
  <c r="J203" i="24"/>
  <c r="J201" i="24"/>
  <c r="J199" i="24"/>
  <c r="J197" i="24"/>
  <c r="J195" i="24"/>
  <c r="J193" i="24"/>
  <c r="J189" i="24"/>
  <c r="J185" i="24"/>
  <c r="J181" i="24"/>
  <c r="J177" i="24"/>
  <c r="J173" i="24"/>
  <c r="J169" i="24"/>
  <c r="J165" i="24"/>
  <c r="J161" i="24"/>
  <c r="J157" i="24"/>
  <c r="J153" i="24"/>
  <c r="J149" i="24"/>
  <c r="J145" i="24"/>
  <c r="J141" i="24"/>
  <c r="J137" i="24"/>
  <c r="J133" i="24"/>
  <c r="J129" i="24"/>
  <c r="J125" i="24"/>
  <c r="J121" i="24"/>
  <c r="J117" i="24"/>
  <c r="J113" i="24"/>
  <c r="J109" i="24"/>
  <c r="J105" i="24"/>
  <c r="J101" i="24"/>
  <c r="J97" i="24"/>
  <c r="H92" i="24"/>
  <c r="J89" i="24"/>
  <c r="J88" i="24"/>
  <c r="J87" i="24"/>
  <c r="J86" i="24"/>
  <c r="J85" i="24"/>
  <c r="J84" i="24"/>
  <c r="J71" i="24"/>
  <c r="J59" i="24"/>
  <c r="J53" i="24"/>
  <c r="J36" i="24"/>
  <c r="J24" i="24"/>
  <c r="J83" i="24"/>
  <c r="J81" i="24"/>
  <c r="J77" i="24"/>
  <c r="J75" i="24"/>
  <c r="J73" i="24"/>
  <c r="J69" i="24"/>
  <c r="J67" i="24"/>
  <c r="J63" i="24"/>
  <c r="J55" i="24"/>
  <c r="J51" i="24"/>
  <c r="J49" i="24"/>
  <c r="J32" i="24"/>
  <c r="J340" i="24"/>
  <c r="H339" i="24"/>
  <c r="J336" i="24"/>
  <c r="H334" i="24"/>
  <c r="J332" i="24"/>
  <c r="H331" i="24"/>
  <c r="H330" i="24"/>
  <c r="H325" i="24"/>
  <c r="H311" i="24"/>
  <c r="H304" i="24"/>
  <c r="H300" i="24"/>
  <c r="H296" i="24"/>
  <c r="H281" i="24"/>
  <c r="H280" i="24"/>
  <c r="H273" i="24"/>
  <c r="H272" i="24"/>
  <c r="H265" i="24"/>
  <c r="H264" i="24"/>
  <c r="H256" i="24"/>
  <c r="H249" i="24"/>
  <c r="H248" i="24"/>
  <c r="H245" i="24"/>
  <c r="H289" i="24"/>
  <c r="H295" i="24"/>
  <c r="H227" i="24"/>
  <c r="H223" i="24"/>
  <c r="H221" i="24"/>
  <c r="H219" i="24"/>
  <c r="H217" i="24"/>
  <c r="H213" i="24"/>
  <c r="H209" i="24"/>
  <c r="H205" i="24"/>
  <c r="H201" i="24"/>
  <c r="H197" i="24"/>
  <c r="H181" i="24"/>
  <c r="H173" i="24"/>
  <c r="H165" i="24"/>
  <c r="H158" i="24"/>
  <c r="H149" i="24"/>
  <c r="H299" i="24"/>
  <c r="H234" i="24"/>
  <c r="H218" i="24"/>
  <c r="H208" i="24"/>
  <c r="J143" i="24"/>
  <c r="H142" i="24"/>
  <c r="J139" i="24"/>
  <c r="J131" i="24"/>
  <c r="J127" i="24"/>
  <c r="J123" i="24"/>
  <c r="J115" i="24"/>
  <c r="J107" i="24"/>
  <c r="H102" i="24"/>
  <c r="J94" i="24"/>
  <c r="J93" i="24"/>
  <c r="J91" i="24"/>
  <c r="H85" i="24"/>
  <c r="J79" i="24"/>
  <c r="J74" i="24"/>
  <c r="H71" i="24"/>
  <c r="J65" i="24"/>
  <c r="J57" i="24"/>
  <c r="J56" i="24"/>
  <c r="J47" i="24"/>
  <c r="H82" i="24"/>
  <c r="H78" i="24"/>
  <c r="H75" i="24"/>
  <c r="H63" i="24"/>
  <c r="J45" i="24"/>
  <c r="H329" i="24"/>
  <c r="J318" i="24"/>
  <c r="H317" i="24"/>
  <c r="H328" i="24"/>
  <c r="H324" i="24"/>
  <c r="H320" i="24"/>
  <c r="H316" i="24"/>
  <c r="H312" i="24"/>
  <c r="H308" i="24"/>
  <c r="H302" i="24"/>
  <c r="H298" i="24"/>
  <c r="H294" i="24"/>
  <c r="H290" i="24"/>
  <c r="H239" i="24"/>
  <c r="H237" i="24"/>
  <c r="H235" i="24"/>
  <c r="H233" i="24"/>
  <c r="H231" i="24"/>
  <c r="H229" i="24"/>
  <c r="H225" i="24"/>
  <c r="H211" i="24"/>
  <c r="H207" i="24"/>
  <c r="H203" i="24"/>
  <c r="H193" i="24"/>
  <c r="H189" i="24"/>
  <c r="H186" i="24"/>
  <c r="H182" i="24"/>
  <c r="H178" i="24"/>
  <c r="H174" i="24"/>
  <c r="H169" i="24"/>
  <c r="H162" i="24"/>
  <c r="H157" i="24"/>
  <c r="H154" i="24"/>
  <c r="H150" i="24"/>
  <c r="H146" i="24"/>
  <c r="H309" i="24"/>
  <c r="H240" i="24"/>
  <c r="H216" i="24"/>
  <c r="H200" i="24"/>
  <c r="H141" i="24"/>
  <c r="H138" i="24"/>
  <c r="J135" i="24"/>
  <c r="H133" i="24"/>
  <c r="H125" i="24"/>
  <c r="J119" i="24"/>
  <c r="H117" i="24"/>
  <c r="H113" i="24"/>
  <c r="J111" i="24"/>
  <c r="J103" i="24"/>
  <c r="J99" i="24"/>
  <c r="H97" i="24"/>
  <c r="J95" i="24"/>
  <c r="J92" i="24"/>
  <c r="H90" i="24"/>
  <c r="H88" i="24"/>
  <c r="J80" i="24"/>
  <c r="J61" i="24"/>
  <c r="H53" i="24"/>
  <c r="H83" i="24"/>
  <c r="H77" i="24"/>
  <c r="H73" i="24"/>
  <c r="H69" i="24"/>
  <c r="H67" i="24"/>
  <c r="H58" i="24"/>
  <c r="H55" i="24"/>
  <c r="J312" i="24"/>
  <c r="J328" i="24"/>
  <c r="J322" i="24"/>
  <c r="J320" i="24"/>
  <c r="J326" i="24"/>
  <c r="J296" i="24"/>
  <c r="J286" i="24"/>
  <c r="J282" i="24"/>
  <c r="J278" i="24"/>
  <c r="J274" i="24"/>
  <c r="J270" i="24"/>
  <c r="J266" i="24"/>
  <c r="J262" i="24"/>
  <c r="J258" i="24"/>
  <c r="J254" i="24"/>
  <c r="J250" i="24"/>
  <c r="J246" i="24"/>
  <c r="J242" i="24"/>
  <c r="H340" i="24"/>
  <c r="H336" i="24"/>
  <c r="J335" i="24"/>
  <c r="H332" i="24"/>
  <c r="J323" i="24"/>
  <c r="J319" i="24"/>
  <c r="H292" i="24"/>
  <c r="J290" i="24"/>
  <c r="H288" i="24"/>
  <c r="H313" i="24"/>
  <c r="H45" i="24"/>
  <c r="H43" i="24"/>
  <c r="H41" i="24"/>
  <c r="H39" i="24"/>
  <c r="H37" i="24"/>
  <c r="H35" i="24"/>
  <c r="H33" i="24"/>
  <c r="H31" i="24"/>
  <c r="H29" i="24"/>
  <c r="H27" i="24"/>
  <c r="H25" i="24"/>
  <c r="H23" i="24"/>
  <c r="H21" i="24"/>
  <c r="H19" i="24"/>
  <c r="H17" i="24"/>
  <c r="H15" i="24"/>
  <c r="H13" i="24"/>
  <c r="J44" i="24"/>
  <c r="J40" i="24"/>
  <c r="J20" i="24"/>
  <c r="J16" i="24"/>
  <c r="H46" i="24"/>
  <c r="J28" i="24"/>
  <c r="J12" i="24"/>
  <c r="J338" i="24"/>
  <c r="J330" i="24"/>
  <c r="J321" i="24"/>
  <c r="J307" i="24"/>
  <c r="J285" i="24"/>
  <c r="J281" i="24"/>
  <c r="J277" i="24"/>
  <c r="J273" i="24"/>
  <c r="J269" i="24"/>
  <c r="J265" i="24"/>
  <c r="J261" i="24"/>
  <c r="J257" i="24"/>
  <c r="J253" i="24"/>
  <c r="J249" i="24"/>
  <c r="J245" i="24"/>
  <c r="J241" i="24"/>
  <c r="J305" i="24"/>
  <c r="J301" i="24"/>
  <c r="J293" i="24"/>
  <c r="J302" i="24"/>
  <c r="J295" i="24"/>
  <c r="J190" i="24"/>
  <c r="J186" i="24"/>
  <c r="J182" i="24"/>
  <c r="J178" i="24"/>
  <c r="J174" i="24"/>
  <c r="J170" i="24"/>
  <c r="J166" i="24"/>
  <c r="J162" i="24"/>
  <c r="J158" i="24"/>
  <c r="J154" i="24"/>
  <c r="J150" i="24"/>
  <c r="J146" i="24"/>
  <c r="J298" i="24"/>
  <c r="J238" i="24"/>
  <c r="J230" i="24"/>
  <c r="J222" i="24"/>
  <c r="J214" i="24"/>
  <c r="J206" i="24"/>
  <c r="J198" i="24"/>
  <c r="J191" i="24"/>
  <c r="J187" i="24"/>
  <c r="J183" i="24"/>
  <c r="J179" i="24"/>
  <c r="J175" i="24"/>
  <c r="J171" i="24"/>
  <c r="J167" i="24"/>
  <c r="J163" i="24"/>
  <c r="J159" i="24"/>
  <c r="J155" i="24"/>
  <c r="J151" i="24"/>
  <c r="J147" i="24"/>
  <c r="L341" i="24"/>
  <c r="D341" i="24"/>
  <c r="J291" i="24"/>
  <c r="J240" i="24"/>
  <c r="J232" i="24"/>
  <c r="J224" i="24"/>
  <c r="J216" i="24"/>
  <c r="J208" i="24"/>
  <c r="J200" i="24"/>
  <c r="J140" i="24"/>
  <c r="J136" i="24"/>
  <c r="J132" i="24"/>
  <c r="J128" i="24"/>
  <c r="J124" i="24"/>
  <c r="J120" i="24"/>
  <c r="J116" i="24"/>
  <c r="J112" i="24"/>
  <c r="J108" i="24"/>
  <c r="J104" i="24"/>
  <c r="J100" i="24"/>
  <c r="J96" i="24"/>
  <c r="H50" i="24"/>
  <c r="K341" i="24"/>
  <c r="J11" i="24"/>
  <c r="J42" i="24"/>
  <c r="J38" i="24"/>
  <c r="J34" i="24"/>
  <c r="J30" i="24"/>
  <c r="J26" i="24"/>
  <c r="J22" i="24"/>
  <c r="J18" i="24"/>
  <c r="J14" i="24"/>
  <c r="H51" i="24"/>
  <c r="J339" i="24"/>
  <c r="J331" i="24"/>
  <c r="J334" i="24"/>
  <c r="J327" i="24"/>
  <c r="J325" i="24"/>
  <c r="J317" i="24"/>
  <c r="J315" i="24"/>
  <c r="J310" i="24"/>
  <c r="J337" i="24"/>
  <c r="J333" i="24"/>
  <c r="J329" i="24"/>
  <c r="J311" i="24"/>
  <c r="J287" i="24"/>
  <c r="J283" i="24"/>
  <c r="J279" i="24"/>
  <c r="J275" i="24"/>
  <c r="J271" i="24"/>
  <c r="J267" i="24"/>
  <c r="J263" i="24"/>
  <c r="J259" i="24"/>
  <c r="J255" i="24"/>
  <c r="J251" i="24"/>
  <c r="J247" i="24"/>
  <c r="J243" i="24"/>
  <c r="J313" i="24"/>
  <c r="J297" i="24"/>
  <c r="J289" i="24"/>
  <c r="J303" i="24"/>
  <c r="J192" i="24"/>
  <c r="J188" i="24"/>
  <c r="J184" i="24"/>
  <c r="J180" i="24"/>
  <c r="J176" i="24"/>
  <c r="J172" i="24"/>
  <c r="J168" i="24"/>
  <c r="J164" i="24"/>
  <c r="J160" i="24"/>
  <c r="J156" i="24"/>
  <c r="J152" i="24"/>
  <c r="J148" i="24"/>
  <c r="J144" i="24"/>
  <c r="J299" i="24"/>
  <c r="J234" i="24"/>
  <c r="J226" i="24"/>
  <c r="J218" i="24"/>
  <c r="J210" i="24"/>
  <c r="J202" i="24"/>
  <c r="J194" i="24"/>
  <c r="J309" i="24"/>
  <c r="J236" i="24"/>
  <c r="J228" i="24"/>
  <c r="J220" i="24"/>
  <c r="J212" i="24"/>
  <c r="J204" i="24"/>
  <c r="J196" i="24"/>
  <c r="J142" i="24"/>
  <c r="J138" i="24"/>
  <c r="J134" i="24"/>
  <c r="J130" i="24"/>
  <c r="J126" i="24"/>
  <c r="J122" i="24"/>
  <c r="J118" i="24"/>
  <c r="J114" i="24"/>
  <c r="J110" i="24"/>
  <c r="J106" i="24"/>
  <c r="J102" i="24"/>
  <c r="J98" i="24"/>
  <c r="J90" i="24"/>
  <c r="J50" i="24"/>
  <c r="G341" i="24"/>
  <c r="H11" i="24"/>
  <c r="J82" i="24"/>
  <c r="J78" i="24"/>
  <c r="J76" i="24"/>
  <c r="J72" i="24"/>
  <c r="J70" i="24"/>
  <c r="J68" i="24"/>
  <c r="J66" i="24"/>
  <c r="J64" i="24"/>
  <c r="J62" i="24"/>
  <c r="J60" i="24"/>
  <c r="J58" i="24"/>
  <c r="J54" i="24"/>
  <c r="J52" i="24"/>
  <c r="J48" i="24"/>
  <c r="J46" i="24"/>
  <c r="H341" i="24" l="1"/>
  <c r="J341" i="24"/>
</calcChain>
</file>

<file path=xl/sharedStrings.xml><?xml version="1.0" encoding="utf-8"?>
<sst xmlns="http://schemas.openxmlformats.org/spreadsheetml/2006/main" count="403" uniqueCount="354">
  <si>
    <t>Организация</t>
  </si>
  <si>
    <t>ООО "ЖРЭУ № 1"</t>
  </si>
  <si>
    <t>За период</t>
  </si>
  <si>
    <t>Адрес</t>
  </si>
  <si>
    <t>Оплата</t>
  </si>
  <si>
    <t>ул. Бехтерева, д.   1</t>
  </si>
  <si>
    <t>ул. Бехтерева, д.   3</t>
  </si>
  <si>
    <t>ул. Бехтерева, д.   5</t>
  </si>
  <si>
    <t>ул. Бехтерева, д.   8</t>
  </si>
  <si>
    <t>ул. Бехтерева, д.  10</t>
  </si>
  <si>
    <t>ул. Вокзальная, д. 106</t>
  </si>
  <si>
    <t>ул. Вокзальная, д. 108</t>
  </si>
  <si>
    <t>ул. Вокзальная, д. 110</t>
  </si>
  <si>
    <t>ул. Вокзальная, д. 112</t>
  </si>
  <si>
    <t>ул. Вокзальная, д. 114</t>
  </si>
  <si>
    <t>ул. Вокзальная, д. 116</t>
  </si>
  <si>
    <t>ул. Вокзальная, д. 118</t>
  </si>
  <si>
    <t>ул. Вокзальная, д. 122</t>
  </si>
  <si>
    <t>ул. Вокзальная, д. 124</t>
  </si>
  <si>
    <t>ул. Вокзальная, д. 126</t>
  </si>
  <si>
    <t>ул. Вокзальная, д. 128</t>
  </si>
  <si>
    <t>ул. Вокзальная, д. 130</t>
  </si>
  <si>
    <t>ул. Вокзальная, д. 132</t>
  </si>
  <si>
    <t>ул. Вокзальная, д. 136</t>
  </si>
  <si>
    <t>ул. Вокзальная, д. 138</t>
  </si>
  <si>
    <t>ул. Вокзальная, д. 140</t>
  </si>
  <si>
    <t>ул. Вокзальная, д. 142</t>
  </si>
  <si>
    <t>ул. Герцена, д.  23</t>
  </si>
  <si>
    <t>ул. Герцена, д.  25</t>
  </si>
  <si>
    <t>ул. Герцена, д.  27</t>
  </si>
  <si>
    <t>ул. Герцена, д.  31</t>
  </si>
  <si>
    <t>ул. Герцена, д.  33</t>
  </si>
  <si>
    <t>ул. Герцена, д.  35</t>
  </si>
  <si>
    <t>ул. Герцена, д.  37</t>
  </si>
  <si>
    <t>ул. Герцена, д.  39</t>
  </si>
  <si>
    <t>пл. Горького, д.   4</t>
  </si>
  <si>
    <t>ул. Казакова, д.   1</t>
  </si>
  <si>
    <t>ул. Казакова, д.   3</t>
  </si>
  <si>
    <t>ул. Казакова, д.   4</t>
  </si>
  <si>
    <t>ул. Казакова, д.   5</t>
  </si>
  <si>
    <t>ул. Казакова, д.   6</t>
  </si>
  <si>
    <t>ул. Казакова, д.   7</t>
  </si>
  <si>
    <t>ул. Казакова, д.   8</t>
  </si>
  <si>
    <t>ул. Казакова, д.  10</t>
  </si>
  <si>
    <t>ул. Казакова, д.  12</t>
  </si>
  <si>
    <t>пр. Карла Маркса, д.   3</t>
  </si>
  <si>
    <t>пр. Карла Маркса, д.   5</t>
  </si>
  <si>
    <t>пр. Карла Маркса, д.   7</t>
  </si>
  <si>
    <t>пр. Карла Маркса, д.   9</t>
  </si>
  <si>
    <t>пр. Карла Маркса, д.  10</t>
  </si>
  <si>
    <t>пр. Карла Маркса, д.   6</t>
  </si>
  <si>
    <t>пр. Карла Маркса, д.  12</t>
  </si>
  <si>
    <t>пр. Карла Маркса, д.  13</t>
  </si>
  <si>
    <t>пр. Карла Маркса, д.  14</t>
  </si>
  <si>
    <t>пр. Карла Маркса, д.  15</t>
  </si>
  <si>
    <t>пр. Карла Маркса, д.  16</t>
  </si>
  <si>
    <t>пр. Карла Маркса, д.  17</t>
  </si>
  <si>
    <t>пр. Карла Маркса, д.  18</t>
  </si>
  <si>
    <t>пр. Карла Маркса, д.  20</t>
  </si>
  <si>
    <t>пр. Карла Маркса, д.  22</t>
  </si>
  <si>
    <t>пр. Карла Маркса, д.  23</t>
  </si>
  <si>
    <t>пр. Карла Маркса, д.  24</t>
  </si>
  <si>
    <t>пр. Карла Маркса, д.  25</t>
  </si>
  <si>
    <t>пр. Карла Маркса, д.  29</t>
  </si>
  <si>
    <t>пр. Карла Маркса, д.  30</t>
  </si>
  <si>
    <t>пр. Карла Маркса, д.  32</t>
  </si>
  <si>
    <t>пр. Карла Маркса, д.  34</t>
  </si>
  <si>
    <t>пр. Карла Маркса, д.  36</t>
  </si>
  <si>
    <t>пр. Карла Маркса, д.  37</t>
  </si>
  <si>
    <t>пр. Карла Маркса, д.  38</t>
  </si>
  <si>
    <t>пр. Карла Маркса, д.  40</t>
  </si>
  <si>
    <t>пр. Карла Маркса, д.  42</t>
  </si>
  <si>
    <t>ул. Комсомольская, д.   2</t>
  </si>
  <si>
    <t>ул. Комсомольская, д.   4</t>
  </si>
  <si>
    <t>ул. Комсомольская, д.   8</t>
  </si>
  <si>
    <t>ул. Комсомольская, д.  10</t>
  </si>
  <si>
    <t>ул. Комсомольская, д.  12</t>
  </si>
  <si>
    <t>ул. Комсомольская, д.  14</t>
  </si>
  <si>
    <t>ул. Комсомольская, д.  18</t>
  </si>
  <si>
    <t>ул. Комсомольская, д.  20</t>
  </si>
  <si>
    <t>ул. Комсомольская, д.  22</t>
  </si>
  <si>
    <t>ул. Комсомольская, д.  28</t>
  </si>
  <si>
    <t>ул. Комсомольская, д.  36</t>
  </si>
  <si>
    <t>ул. Комсомольская, д.  38</t>
  </si>
  <si>
    <t>ул. Комсомольская, д.  40</t>
  </si>
  <si>
    <t>пр. Ленина, д.   1</t>
  </si>
  <si>
    <t>пр. Ленина, д.   3</t>
  </si>
  <si>
    <t>пр. Ленина, д.   4</t>
  </si>
  <si>
    <t>пр. Ленина, д.   5</t>
  </si>
  <si>
    <t>пр. Ленина, д.   6</t>
  </si>
  <si>
    <t>пр. Ленина, д.   7</t>
  </si>
  <si>
    <t>пр. Ленина, д.   8</t>
  </si>
  <si>
    <t>пр. Ленина, д.   9</t>
  </si>
  <si>
    <t>пр. Ленина, д.  10</t>
  </si>
  <si>
    <t>пр. Ленина, д.  15</t>
  </si>
  <si>
    <t>пр. Ленина, д.  17</t>
  </si>
  <si>
    <t>пр. Ленина, д.  19</t>
  </si>
  <si>
    <t>пр. Ленина, д.  21</t>
  </si>
  <si>
    <t>пр. Ленина, д.  25</t>
  </si>
  <si>
    <t>пр. Ленина, д.  28</t>
  </si>
  <si>
    <t>ул. Менделеева, д.   1</t>
  </si>
  <si>
    <t>ул. Менделеева, д.   3</t>
  </si>
  <si>
    <t>ул. Менделеева, д.   4</t>
  </si>
  <si>
    <t>ул. Менделеева, д.   5</t>
  </si>
  <si>
    <t>ул. Менделеева, д.   6</t>
  </si>
  <si>
    <t>ул. Менделеева, д.   9</t>
  </si>
  <si>
    <t>ул. Менделеева, д.  10</t>
  </si>
  <si>
    <t>ул. Менделеева, д.  15</t>
  </si>
  <si>
    <t>ул. Менделеева, д.  17</t>
  </si>
  <si>
    <t>ул. Менделеева, д.  19</t>
  </si>
  <si>
    <t>ул. Менделеева, д.  21</t>
  </si>
  <si>
    <t>ул. Менделеева, д.  23</t>
  </si>
  <si>
    <t>ул. Менделеева, д.  25</t>
  </si>
  <si>
    <t>ул. Московская, д.   2</t>
  </si>
  <si>
    <t>ул. Московская, д.   4</t>
  </si>
  <si>
    <t>ул. Московская, д.   6</t>
  </si>
  <si>
    <t>ул. Московская, д.   8</t>
  </si>
  <si>
    <t>ул. Московская, д.  11</t>
  </si>
  <si>
    <t>ул. Московская, д.  12</t>
  </si>
  <si>
    <t>ул. Московская, д.  13</t>
  </si>
  <si>
    <t>ул. Московская, д.  16</t>
  </si>
  <si>
    <t>ул. Московская, д.  22</t>
  </si>
  <si>
    <t>ул. Московская, д.  24</t>
  </si>
  <si>
    <t>ул. Московская, д.  25</t>
  </si>
  <si>
    <t>ул. Московская, д.  26</t>
  </si>
  <si>
    <t>ул. Московская, д.  27</t>
  </si>
  <si>
    <t>ул. Московская, д.  33</t>
  </si>
  <si>
    <t>ул. Московская, д.  35</t>
  </si>
  <si>
    <t>ул. Московская, д.  37</t>
  </si>
  <si>
    <t>ул. Московская, д.  43</t>
  </si>
  <si>
    <t>ул. Московская, д.  47</t>
  </si>
  <si>
    <t>ул. Николая Шишка, д.   1</t>
  </si>
  <si>
    <t>ул. Николая Шишка, д.   2</t>
  </si>
  <si>
    <t>ул. Николая Шишка, д.   3</t>
  </si>
  <si>
    <t>ул. Николая Шишка, д.   4</t>
  </si>
  <si>
    <t>ул. Николая Шишка, д.   6</t>
  </si>
  <si>
    <t>ул. Николая Шишка, д.   9</t>
  </si>
  <si>
    <t>ул. Николая Шишка, д.  12</t>
  </si>
  <si>
    <t>ул. Николая Шишка, д.  13</t>
  </si>
  <si>
    <t>ул. Николая Шишка, д.  20</t>
  </si>
  <si>
    <t>ул. Николая Шишка, д.  21</t>
  </si>
  <si>
    <t>ул. Николая Шишка, д.  22</t>
  </si>
  <si>
    <t>ул. Николая Шишка, д.  23</t>
  </si>
  <si>
    <t>ул. Николая Шишка, д.  26</t>
  </si>
  <si>
    <t>ул. Николая Шишка, д.  28</t>
  </si>
  <si>
    <t>ул. Николая Шишка, д.  29</t>
  </si>
  <si>
    <t>ул. Николая Шишка, д.  32</t>
  </si>
  <si>
    <t>ул. Николая Шишка, д.  34</t>
  </si>
  <si>
    <t>ул. Парковая, д.  10</t>
  </si>
  <si>
    <t>ул. Парковая, д.  12</t>
  </si>
  <si>
    <t>ул. Парковая, д.  14</t>
  </si>
  <si>
    <t>ул. Парковая, д.  16</t>
  </si>
  <si>
    <t>ул. Парковая, д.  18</t>
  </si>
  <si>
    <t>ул. Первомайская, д.   1</t>
  </si>
  <si>
    <t>ул. Первомайская, д.   2</t>
  </si>
  <si>
    <t>ул. Первомайская, д.   3</t>
  </si>
  <si>
    <t>ул. Первомайская, д.   4</t>
  </si>
  <si>
    <t>ул. Первомайская, д.   5</t>
  </si>
  <si>
    <t>ул. Первомайская, д.   6</t>
  </si>
  <si>
    <t>ул. Первомайская, д.   8</t>
  </si>
  <si>
    <t>ул. Первомайская, д.   9</t>
  </si>
  <si>
    <t>ул. Первомайская, д.  11</t>
  </si>
  <si>
    <t>ул. Первомайская, д.  12</t>
  </si>
  <si>
    <t>ул. Первомайская, д.  14</t>
  </si>
  <si>
    <t>ул. Первомайская, д.  16</t>
  </si>
  <si>
    <t>ул. Первомайская, д.  17</t>
  </si>
  <si>
    <t>ул. Первомайская, д.  19</t>
  </si>
  <si>
    <t>ул. Первомайская, д.  21</t>
  </si>
  <si>
    <t>ул. Первомайская, д.  22</t>
  </si>
  <si>
    <t>ул. Первомайская, д.  23</t>
  </si>
  <si>
    <t>ул. Первомайская, д.  24</t>
  </si>
  <si>
    <t>ул. Первомайская, д.  25</t>
  </si>
  <si>
    <t>ул. Первомайская, д.  26</t>
  </si>
  <si>
    <t>пер. Спартаковский, д.   2</t>
  </si>
  <si>
    <t>пер. Спартаковский, д.   4</t>
  </si>
  <si>
    <t>пер. Спартаковский, д.   8</t>
  </si>
  <si>
    <t>пер. Спартаковский, д.  10</t>
  </si>
  <si>
    <t>ул. Строителей, д.   3</t>
  </si>
  <si>
    <t>ул. Строителей, д.   4</t>
  </si>
  <si>
    <t>ул. Строителей, д.   5</t>
  </si>
  <si>
    <t>ул. Строителей, д.   6</t>
  </si>
  <si>
    <t>ул. Строителей, д.   7</t>
  </si>
  <si>
    <t>ул. Строителей, д.  10</t>
  </si>
  <si>
    <t>ул. Строителей, д.  18</t>
  </si>
  <si>
    <t>ул. Строителей, д.  20</t>
  </si>
  <si>
    <t>ул. Строителей, д.  21</t>
  </si>
  <si>
    <t>ул. Строителей, д.  23</t>
  </si>
  <si>
    <t>ул. Строителей, д.  25</t>
  </si>
  <si>
    <t>ул. Строителей, д.  27</t>
  </si>
  <si>
    <t>ул. Строителей, д.  29</t>
  </si>
  <si>
    <t>ул. Строителей, д.  31</t>
  </si>
  <si>
    <t>ул. Строителей, д.  33</t>
  </si>
  <si>
    <t>ул. Строителей, д.  37</t>
  </si>
  <si>
    <t>ул. Строителей, д.  38</t>
  </si>
  <si>
    <t>ул. Строителей, д.  39</t>
  </si>
  <si>
    <t>ул. Строителей, д.  40</t>
  </si>
  <si>
    <t>ул. Строителей, д.  41</t>
  </si>
  <si>
    <t>ул. Строителей, д.  42</t>
  </si>
  <si>
    <t>ул. Строителей, д.  44</t>
  </si>
  <si>
    <t>ул. Суворова, д.  31</t>
  </si>
  <si>
    <t>ул. Тургенева, д.   2</t>
  </si>
  <si>
    <t>ул. Тургенева, д.   4</t>
  </si>
  <si>
    <t>ул. Тургенева, д.  16</t>
  </si>
  <si>
    <t>ул. Тургенева, д.  18</t>
  </si>
  <si>
    <t>ул. Уральская, д.   4</t>
  </si>
  <si>
    <t>ул. Уральская, д.   7</t>
  </si>
  <si>
    <t>ул. Уральская, д.   8</t>
  </si>
  <si>
    <t>ул. Уральская, д.   9</t>
  </si>
  <si>
    <t>ул. Уральская, д.  25</t>
  </si>
  <si>
    <t>ул. Уральская, д.  26</t>
  </si>
  <si>
    <t>ул. Уральская, д.  27</t>
  </si>
  <si>
    <t>ул. Уральская, д.  28</t>
  </si>
  <si>
    <t>ул. Уральская, д.  29</t>
  </si>
  <si>
    <t>ул. Уральская, д.  30</t>
  </si>
  <si>
    <t>ул. Уральская, д.  32</t>
  </si>
  <si>
    <t>ул. Уральская, д.  34</t>
  </si>
  <si>
    <t>ул. Уральская, д.  35</t>
  </si>
  <si>
    <t>ул. Уральская, д.  36</t>
  </si>
  <si>
    <t>ул. Уральская, д.  37</t>
  </si>
  <si>
    <t>ул. Уральская, д.  38</t>
  </si>
  <si>
    <t>ул. Уральская, д.  40</t>
  </si>
  <si>
    <t>ул. Уральская, д.  42</t>
  </si>
  <si>
    <t>ул. Уральская, д.  51</t>
  </si>
  <si>
    <t>ул. Уральская, д.  53</t>
  </si>
  <si>
    <t>ул. Уральская, д.  55</t>
  </si>
  <si>
    <t>ул. Уральская, д.  56</t>
  </si>
  <si>
    <t>ул. Уральская, д.  60</t>
  </si>
  <si>
    <t>ул. Уральская, д.  62</t>
  </si>
  <si>
    <t>ул. Уральская, д.  64</t>
  </si>
  <si>
    <t>ул. Уральская, д.  66</t>
  </si>
  <si>
    <t>ул. Уральская, д.  67</t>
  </si>
  <si>
    <t>ул. Чекалина, д.   4</t>
  </si>
  <si>
    <t>ул. Чекалина, д.   8</t>
  </si>
  <si>
    <t>ул. Чекалина, д.  10</t>
  </si>
  <si>
    <t>ул. Менделеева, д.  13</t>
  </si>
  <si>
    <t>пр. Карла Маркса, д.  35</t>
  </si>
  <si>
    <t>пл. Горького, д.   6</t>
  </si>
  <si>
    <t>ул. Московская, д.  10</t>
  </si>
  <si>
    <t>ул. Московская, д.  20</t>
  </si>
  <si>
    <t>ИТОГО:</t>
  </si>
  <si>
    <t xml:space="preserve">% сбора </t>
  </si>
  <si>
    <t>ул. Вокзальная, д. 114\1</t>
  </si>
  <si>
    <t>ул. Вокзальная, д. 126\1</t>
  </si>
  <si>
    <t>ул. Вокзальная, д. 128\1</t>
  </si>
  <si>
    <t>ул. Вокзальная, д. 134\1</t>
  </si>
  <si>
    <t>ул. Вокзальная, д. 138\1</t>
  </si>
  <si>
    <t>ул. Вокзальная, д. 144\1</t>
  </si>
  <si>
    <t>ул. Вокзальная, д. 144\2</t>
  </si>
  <si>
    <t>ул. Герцена, д.  23\А</t>
  </si>
  <si>
    <t>пл. Горького, д.   2\1</t>
  </si>
  <si>
    <t>пл. Горького, д.   6\1</t>
  </si>
  <si>
    <t>пр. Карла Маркса, д.   7\1</t>
  </si>
  <si>
    <t>пр. Карла Маркса, д.  12\1</t>
  </si>
  <si>
    <t>пр. Карла Маркса, д.  12\2</t>
  </si>
  <si>
    <t>пр. Карла Маркса, д.  16\1</t>
  </si>
  <si>
    <t>пр. Карла Маркса, д.  18\1</t>
  </si>
  <si>
    <t>пр. Карла Маркса, д.   8\1</t>
  </si>
  <si>
    <t>пр. Карла Маркса, д.  22\А</t>
  </si>
  <si>
    <t>пр. Ленина, д.   1\1</t>
  </si>
  <si>
    <t>пр. Ленина, д.   2\2</t>
  </si>
  <si>
    <t>пр. Ленина, д.   3\1</t>
  </si>
  <si>
    <t>пр. Ленина, д.   4\1</t>
  </si>
  <si>
    <t>пр. Ленина, д.  10\1</t>
  </si>
  <si>
    <t>пр. Ленина, д.  17\2</t>
  </si>
  <si>
    <t>пр. Ленина, д.  17\3</t>
  </si>
  <si>
    <t>пр. Ленина, д.  19\1</t>
  </si>
  <si>
    <t>пр. Ленина, д.  19\2</t>
  </si>
  <si>
    <t>пр. Ленина, д.  19\3</t>
  </si>
  <si>
    <t>пр. Ленина, д.  19\4</t>
  </si>
  <si>
    <t>пр. Ленина, д.  21\1</t>
  </si>
  <si>
    <t>пр. Ленина, д.  21\2</t>
  </si>
  <si>
    <t>пр. Ленина, д.  21\3</t>
  </si>
  <si>
    <t>пр. Ленина, д.  25\1</t>
  </si>
  <si>
    <t>пр. Ленина, д.  29\1</t>
  </si>
  <si>
    <t>ул. Менделеева, д.   5\1</t>
  </si>
  <si>
    <t>ул. Менделеева, д.   9\1</t>
  </si>
  <si>
    <t>ул. Менделеева, д.  10\1</t>
  </si>
  <si>
    <t>ул. Менделеева, д.  17\1</t>
  </si>
  <si>
    <t>ул. Менделеева, д.  19\1</t>
  </si>
  <si>
    <t>ул. Менделеева, д.   6\А</t>
  </si>
  <si>
    <t>ул. Менделеева, д.   8\А</t>
  </si>
  <si>
    <t>ул. Московская, д.   2\1</t>
  </si>
  <si>
    <t>ул. Московская, д.  12\1</t>
  </si>
  <si>
    <t>ул. Московская, д.  12\2</t>
  </si>
  <si>
    <t>ул. Московская, д.  13\1</t>
  </si>
  <si>
    <t>ул. Московская, д.  13\2</t>
  </si>
  <si>
    <t>ул. Московская, д.  17\1</t>
  </si>
  <si>
    <t>ул. Московская, д.  17\2</t>
  </si>
  <si>
    <t>ул. Московская, д.  19\1</t>
  </si>
  <si>
    <t>ул. Московская, д.  19\2</t>
  </si>
  <si>
    <t>ул. Московская, д.  19\3</t>
  </si>
  <si>
    <t>ул. Московская, д.  24\1</t>
  </si>
  <si>
    <t>ул. Московская, д.  26\1</t>
  </si>
  <si>
    <t>ул. Московская, д.  26\3</t>
  </si>
  <si>
    <t>ул. Московская, д.  45\1</t>
  </si>
  <si>
    <t>ул. Московская, д.  49\1</t>
  </si>
  <si>
    <t>ул. Николая Шишка, д.  15\1</t>
  </si>
  <si>
    <t>ул. Николая Шишка, д.  20\1</t>
  </si>
  <si>
    <t>ул. Николая Шишка, д.  20\2</t>
  </si>
  <si>
    <t>ул. Николая Шишка, д.  28\1</t>
  </si>
  <si>
    <t>ул. Николая Шишка, д.  32\1</t>
  </si>
  <si>
    <t>ул. Первомайская, д.  19\1</t>
  </si>
  <si>
    <t>ул. Первомайская, д.  23\1</t>
  </si>
  <si>
    <t>ул. Первомайская, д.  26\1</t>
  </si>
  <si>
    <t>пер. Спартаковский, д.   6\1</t>
  </si>
  <si>
    <t>пер. Спартаковский, д.  10\1</t>
  </si>
  <si>
    <t>пер. Спартаковский, д.  10\2</t>
  </si>
  <si>
    <t>ул. Строителей, д.   7\1</t>
  </si>
  <si>
    <t>ул. Строителей, д.  33\1</t>
  </si>
  <si>
    <t>ул. Строителей, д.  35\1</t>
  </si>
  <si>
    <t>ул. Строителей, д.  35\2</t>
  </si>
  <si>
    <t>ул. Строителей, д.  37\1</t>
  </si>
  <si>
    <t>ул. Строителей, д.  40\1</t>
  </si>
  <si>
    <t>ул. Строителей, д.  42\1</t>
  </si>
  <si>
    <t>ул. Строителей, д.  13\А</t>
  </si>
  <si>
    <t>ул. Строителей, д.  27\А</t>
  </si>
  <si>
    <t>ул. Тургенева, д.  16\1</t>
  </si>
  <si>
    <t>ул. Тургенева, д.  18\1</t>
  </si>
  <si>
    <t>ул. Уральская, д.   4\1</t>
  </si>
  <si>
    <t>ул. Уральская, д.   6\1</t>
  </si>
  <si>
    <t>ул. Уральская, д.   7\1</t>
  </si>
  <si>
    <t>ул. Уральская, д.   8\1</t>
  </si>
  <si>
    <t>ул. Уральская, д.   9\1</t>
  </si>
  <si>
    <t>ул. Уральская, д.  16\1</t>
  </si>
  <si>
    <t>ул. Уральская, д.  36\1</t>
  </si>
  <si>
    <t>ул. Уральская, д.  36\2</t>
  </si>
  <si>
    <t>ул. Уральская, д.  36\3</t>
  </si>
  <si>
    <t>ул. Уральская, д.  58\1</t>
  </si>
  <si>
    <t>ул. Уральская, д.  60\1</t>
  </si>
  <si>
    <t>ул. Уральская, д.  62\1</t>
  </si>
  <si>
    <t>ул. Уральская, д.  64\1</t>
  </si>
  <si>
    <t>ул. Уральская, д.  66\1</t>
  </si>
  <si>
    <t>ул. Уральская, д.  11\А</t>
  </si>
  <si>
    <t>ул. Урицкого, д.   3\А</t>
  </si>
  <si>
    <t>ул. Уральская, д.   9\А</t>
  </si>
  <si>
    <t>ООО "ЖРЭУ №1"</t>
  </si>
  <si>
    <t>ул. Уральская, д.   6</t>
  </si>
  <si>
    <t>ул. Николая Шишка, д.  15\2</t>
  </si>
  <si>
    <t>Выполнено работ, предоставлено услуг</t>
  </si>
  <si>
    <t>ДОХОДЫ</t>
  </si>
  <si>
    <t>Начисление платы потребителям, руб.</t>
  </si>
  <si>
    <t>Субсидии из бюджетов и средства управляющей организации</t>
  </si>
  <si>
    <t>Доходы</t>
  </si>
  <si>
    <t>ОПЛАТА</t>
  </si>
  <si>
    <t>в том числе:</t>
  </si>
  <si>
    <t>в том числе: 
Платежи потребителей, руб.</t>
  </si>
  <si>
    <t>ОТЧЕТ ПО САЛЬДО на 01.01.2014г.</t>
  </si>
  <si>
    <t>Остаток средств на 01.01.2014г.</t>
  </si>
  <si>
    <t>ВСЕГО с учетом задолженности населения
(остаток"+"/
долг"-")</t>
  </si>
  <si>
    <t>Остаток денежных средств от оплаты (остаток "+"/
долг"-")</t>
  </si>
  <si>
    <t>Задолженность населения 
(долг"+"/ 
переплата "-")</t>
  </si>
  <si>
    <t>2013 год</t>
  </si>
  <si>
    <t>с 01.05.2008-12.12.2013</t>
  </si>
  <si>
    <t>уо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</si>
</sst>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41">
    <xf numFmtId="0" fontId="0" fillId="0" borderId="0" xfId="0"/>
    <xf numFmtId="43" fontId="5" fillId="0" borderId="1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left"/>
    </xf>
    <xf numFmtId="49" fontId="5" fillId="0" borderId="1" xfId="0" applyNumberFormat="1" applyFont="1" applyBorder="1"/>
    <xf numFmtId="2" fontId="5" fillId="0" borderId="1" xfId="0" applyNumberFormat="1" applyFont="1" applyBorder="1" applyAlignment="1">
      <alignment horizontal="right"/>
    </xf>
    <xf numFmtId="49" fontId="2" fillId="0" borderId="0" xfId="0" applyNumberFormat="1" applyFont="1" applyBorder="1"/>
    <xf numFmtId="49" fontId="7" fillId="0" borderId="0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43" fontId="10" fillId="0" borderId="1" xfId="0" applyNumberFormat="1" applyFont="1" applyBorder="1" applyAlignment="1">
      <alignment horizontal="right"/>
    </xf>
    <xf numFmtId="9" fontId="9" fillId="0" borderId="1" xfId="0" applyNumberFormat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40" fontId="5" fillId="0" borderId="1" xfId="0" applyNumberFormat="1" applyFont="1" applyBorder="1" applyAlignment="1">
      <alignment horizontal="right"/>
    </xf>
    <xf numFmtId="49" fontId="3" fillId="0" borderId="0" xfId="0" applyNumberFormat="1" applyFont="1" applyBorder="1" applyAlignment="1"/>
    <xf numFmtId="2" fontId="2" fillId="0" borderId="1" xfId="0" applyNumberFormat="1" applyFont="1" applyBorder="1" applyAlignment="1">
      <alignment vertical="center" wrapText="1"/>
    </xf>
    <xf numFmtId="0" fontId="0" fillId="0" borderId="0" xfId="0" applyBorder="1"/>
    <xf numFmtId="2" fontId="7" fillId="0" borderId="0" xfId="0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right"/>
    </xf>
    <xf numFmtId="49" fontId="11" fillId="0" borderId="1" xfId="0" applyNumberFormat="1" applyFont="1" applyBorder="1"/>
    <xf numFmtId="43" fontId="11" fillId="0" borderId="1" xfId="0" applyNumberFormat="1" applyFont="1" applyBorder="1" applyAlignment="1">
      <alignment horizontal="right"/>
    </xf>
    <xf numFmtId="40" fontId="11" fillId="0" borderId="1" xfId="0" applyNumberFormat="1" applyFont="1" applyBorder="1" applyAlignment="1">
      <alignment horizontal="right"/>
    </xf>
    <xf numFmtId="0" fontId="12" fillId="0" borderId="0" xfId="0" applyFont="1" applyBorder="1"/>
    <xf numFmtId="49" fontId="5" fillId="0" borderId="1" xfId="0" applyNumberFormat="1" applyFont="1" applyFill="1" applyBorder="1"/>
    <xf numFmtId="43" fontId="5" fillId="0" borderId="1" xfId="0" applyNumberFormat="1" applyFont="1" applyFill="1" applyBorder="1" applyAlignment="1">
      <alignment horizontal="right"/>
    </xf>
    <xf numFmtId="43" fontId="10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9" fontId="8" fillId="0" borderId="1" xfId="0" applyNumberFormat="1" applyFont="1" applyFill="1" applyBorder="1" applyAlignment="1">
      <alignment horizontal="center"/>
    </xf>
    <xf numFmtId="40" fontId="5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49" fontId="3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AN583"/>
  <sheetViews>
    <sheetView tabSelected="1" view="pageBreakPreview" zoomScale="90" zoomScaleNormal="40" zoomScaleSheetLayoutView="90" workbookViewId="0">
      <pane xSplit="2" ySplit="10" topLeftCell="C11" activePane="bottomRight" state="frozen"/>
      <selection pane="topRight" activeCell="B1" sqref="B1"/>
      <selection pane="bottomLeft" activeCell="A10" sqref="A10"/>
      <selection pane="bottomRight" activeCell="P285" sqref="P285"/>
    </sheetView>
  </sheetViews>
  <sheetFormatPr defaultRowHeight="15" outlineLevelRow="1" outlineLevelCol="1" x14ac:dyDescent="0.25"/>
  <cols>
    <col min="1" max="1" width="0" style="16" hidden="1" customWidth="1" outlineLevel="1"/>
    <col min="2" max="2" width="24.7109375" style="6" customWidth="1" collapsed="1"/>
    <col min="3" max="3" width="16.140625" style="9" customWidth="1"/>
    <col min="4" max="4" width="16" style="9" customWidth="1" outlineLevel="1"/>
    <col min="5" max="5" width="15" style="17" customWidth="1" outlineLevel="1"/>
    <col min="6" max="6" width="15.7109375" style="9" customWidth="1"/>
    <col min="7" max="7" width="15.5703125" style="17" customWidth="1" outlineLevel="1"/>
    <col min="8" max="8" width="8.85546875" style="18" customWidth="1" outlineLevel="1" collapsed="1"/>
    <col min="9" max="9" width="15.85546875" style="9" customWidth="1"/>
    <col min="10" max="10" width="15.140625" style="9" customWidth="1"/>
    <col min="11" max="11" width="17.140625" style="9" customWidth="1"/>
    <col min="12" max="12" width="18" style="9" customWidth="1"/>
    <col min="13" max="16384" width="9.140625" style="16"/>
  </cols>
  <sheetData>
    <row r="1" spans="1:12" ht="18.75" x14ac:dyDescent="0.3">
      <c r="B1" s="14" t="s">
        <v>346</v>
      </c>
      <c r="C1" s="14"/>
      <c r="D1" s="14"/>
      <c r="E1" s="14"/>
      <c r="F1" s="14"/>
      <c r="G1" s="14"/>
      <c r="H1" s="14"/>
      <c r="I1" s="14"/>
      <c r="J1" s="14"/>
      <c r="K1" s="30"/>
      <c r="L1" s="30"/>
    </row>
    <row r="2" spans="1:12" x14ac:dyDescent="0.25">
      <c r="B2" s="2" t="s">
        <v>0</v>
      </c>
      <c r="C2" s="3" t="s">
        <v>1</v>
      </c>
      <c r="E2" s="7"/>
      <c r="F2" s="2"/>
      <c r="G2" s="7"/>
      <c r="H2" s="8"/>
      <c r="I2" s="2"/>
      <c r="J2" s="2"/>
      <c r="K2" s="2"/>
      <c r="L2" s="2"/>
    </row>
    <row r="3" spans="1:12" x14ac:dyDescent="0.25">
      <c r="B3" s="2" t="s">
        <v>2</v>
      </c>
      <c r="C3" s="3" t="s">
        <v>352</v>
      </c>
      <c r="E3" s="7"/>
      <c r="F3" s="2"/>
      <c r="G3" s="7"/>
      <c r="H3" s="8"/>
      <c r="I3" s="2"/>
      <c r="J3" s="2"/>
      <c r="K3" s="2"/>
      <c r="L3" s="2"/>
    </row>
    <row r="4" spans="1:12" ht="15" hidden="1" customHeight="1" x14ac:dyDescent="0.25">
      <c r="B4" s="2"/>
      <c r="C4" s="2"/>
      <c r="D4" s="3" t="s">
        <v>335</v>
      </c>
      <c r="E4" s="7"/>
      <c r="F4" s="2"/>
      <c r="G4" s="7"/>
      <c r="H4" s="8"/>
      <c r="I4" s="2"/>
      <c r="J4" s="6"/>
      <c r="K4" s="6"/>
      <c r="L4" s="6"/>
    </row>
    <row r="5" spans="1:12" ht="15" hidden="1" customHeight="1" x14ac:dyDescent="0.25">
      <c r="B5" s="2"/>
      <c r="C5" s="2"/>
      <c r="D5" s="3"/>
      <c r="E5" s="7"/>
      <c r="F5" s="2"/>
      <c r="G5" s="7"/>
      <c r="H5" s="8"/>
      <c r="I5" s="2"/>
      <c r="J5" s="2"/>
      <c r="K5" s="2"/>
      <c r="L5" s="2"/>
    </row>
    <row r="6" spans="1:12" ht="15" hidden="1" customHeight="1" x14ac:dyDescent="0.25">
      <c r="C6" s="2"/>
      <c r="D6" s="3"/>
      <c r="E6" s="7"/>
      <c r="F6" s="2"/>
      <c r="G6" s="7"/>
      <c r="H6" s="8"/>
      <c r="I6" s="2"/>
      <c r="J6" s="6"/>
      <c r="K6" s="6"/>
      <c r="L6" s="6"/>
    </row>
    <row r="7" spans="1:12" ht="15" customHeight="1" x14ac:dyDescent="0.25">
      <c r="A7" s="40"/>
      <c r="B7" s="38" t="s">
        <v>3</v>
      </c>
      <c r="C7" s="39" t="s">
        <v>351</v>
      </c>
      <c r="D7" s="39"/>
      <c r="E7" s="39"/>
      <c r="F7" s="39"/>
      <c r="G7" s="39"/>
      <c r="H7" s="39"/>
      <c r="I7" s="39"/>
      <c r="J7" s="39"/>
      <c r="K7" s="39"/>
      <c r="L7" s="39"/>
    </row>
    <row r="8" spans="1:12" ht="15" customHeight="1" x14ac:dyDescent="0.25">
      <c r="A8" s="40"/>
      <c r="B8" s="38"/>
      <c r="C8" s="33" t="s">
        <v>339</v>
      </c>
      <c r="D8" s="33"/>
      <c r="E8" s="33"/>
      <c r="F8" s="33" t="s">
        <v>343</v>
      </c>
      <c r="G8" s="33"/>
      <c r="H8" s="33"/>
      <c r="I8" s="34" t="s">
        <v>338</v>
      </c>
      <c r="J8" s="35" t="s">
        <v>347</v>
      </c>
      <c r="K8" s="35"/>
      <c r="L8" s="35"/>
    </row>
    <row r="9" spans="1:12" ht="30" customHeight="1" x14ac:dyDescent="0.25">
      <c r="A9" s="40"/>
      <c r="B9" s="38"/>
      <c r="C9" s="34" t="s">
        <v>342</v>
      </c>
      <c r="D9" s="36" t="s">
        <v>344</v>
      </c>
      <c r="E9" s="36"/>
      <c r="F9" s="34" t="s">
        <v>4</v>
      </c>
      <c r="G9" s="34" t="s">
        <v>345</v>
      </c>
      <c r="H9" s="37" t="s">
        <v>240</v>
      </c>
      <c r="I9" s="34"/>
      <c r="J9" s="35" t="s">
        <v>348</v>
      </c>
      <c r="K9" s="32" t="s">
        <v>344</v>
      </c>
      <c r="L9" s="32"/>
    </row>
    <row r="10" spans="1:12" ht="70.5" customHeight="1" x14ac:dyDescent="0.25">
      <c r="A10" s="40"/>
      <c r="B10" s="38"/>
      <c r="C10" s="34"/>
      <c r="D10" s="15" t="s">
        <v>340</v>
      </c>
      <c r="E10" s="15" t="s">
        <v>341</v>
      </c>
      <c r="F10" s="34"/>
      <c r="G10" s="34"/>
      <c r="H10" s="37"/>
      <c r="I10" s="34"/>
      <c r="J10" s="35"/>
      <c r="K10" s="31" t="s">
        <v>349</v>
      </c>
      <c r="L10" s="31" t="s">
        <v>350</v>
      </c>
    </row>
    <row r="11" spans="1:12" x14ac:dyDescent="0.25">
      <c r="A11" s="16" t="s">
        <v>353</v>
      </c>
      <c r="B11" s="4" t="s">
        <v>5</v>
      </c>
      <c r="C11" s="1">
        <v>447115.89000000013</v>
      </c>
      <c r="D11" s="1">
        <f t="shared" ref="D11:D74" si="0">C11-E11</f>
        <v>447115.89000000013</v>
      </c>
      <c r="E11" s="10">
        <v>0</v>
      </c>
      <c r="F11" s="5">
        <v>439537.22000000009</v>
      </c>
      <c r="G11" s="1">
        <v>439537.22000000009</v>
      </c>
      <c r="H11" s="11">
        <f t="shared" ref="H11:H74" si="1">G11/D11</f>
        <v>0.98304987550319445</v>
      </c>
      <c r="I11" s="1">
        <v>480488.82000000007</v>
      </c>
      <c r="J11" s="13">
        <f>K11+L11</f>
        <v>-33372.929999999935</v>
      </c>
      <c r="K11" s="13">
        <f>F11-I11</f>
        <v>-40951.599999999977</v>
      </c>
      <c r="L11" s="13">
        <f>C11-F11</f>
        <v>7578.6700000000419</v>
      </c>
    </row>
    <row r="12" spans="1:12" x14ac:dyDescent="0.25">
      <c r="A12" s="16" t="s">
        <v>353</v>
      </c>
      <c r="B12" s="4" t="s">
        <v>6</v>
      </c>
      <c r="C12" s="1">
        <v>421357.13999999996</v>
      </c>
      <c r="D12" s="1">
        <f t="shared" si="0"/>
        <v>421357.13999999996</v>
      </c>
      <c r="E12" s="10">
        <v>0</v>
      </c>
      <c r="F12" s="5">
        <v>406830.35000000015</v>
      </c>
      <c r="G12" s="1">
        <v>406830.35000000015</v>
      </c>
      <c r="H12" s="11">
        <f t="shared" si="1"/>
        <v>0.96552380719121123</v>
      </c>
      <c r="I12" s="1">
        <v>528619.17000000004</v>
      </c>
      <c r="J12" s="13">
        <f t="shared" ref="J12:J75" si="2">K12+L12</f>
        <v>-107262.03000000009</v>
      </c>
      <c r="K12" s="13">
        <f>F12-I12</f>
        <v>-121788.81999999989</v>
      </c>
      <c r="L12" s="13">
        <f t="shared" ref="L12:L75" si="3">C12-F12</f>
        <v>14526.789999999804</v>
      </c>
    </row>
    <row r="13" spans="1:12" x14ac:dyDescent="0.25">
      <c r="A13" s="16" t="s">
        <v>353</v>
      </c>
      <c r="B13" s="4" t="s">
        <v>7</v>
      </c>
      <c r="C13" s="1">
        <v>428008.28</v>
      </c>
      <c r="D13" s="1">
        <f t="shared" si="0"/>
        <v>428008.28</v>
      </c>
      <c r="E13" s="10">
        <v>0</v>
      </c>
      <c r="F13" s="5">
        <v>445082.73</v>
      </c>
      <c r="G13" s="1">
        <v>445082.73</v>
      </c>
      <c r="H13" s="11">
        <f t="shared" si="1"/>
        <v>1.0398928030083903</v>
      </c>
      <c r="I13" s="1">
        <v>370436.62</v>
      </c>
      <c r="J13" s="13">
        <f t="shared" si="2"/>
        <v>57571.660000000033</v>
      </c>
      <c r="K13" s="13">
        <f t="shared" ref="K13:K76" si="4">F13-I13</f>
        <v>74646.109999999986</v>
      </c>
      <c r="L13" s="13">
        <f t="shared" si="3"/>
        <v>-17074.449999999953</v>
      </c>
    </row>
    <row r="14" spans="1:12" hidden="1" x14ac:dyDescent="0.25">
      <c r="B14" s="4" t="s">
        <v>8</v>
      </c>
      <c r="C14" s="1">
        <v>1461645.3400000003</v>
      </c>
      <c r="D14" s="1">
        <f t="shared" si="0"/>
        <v>1461645.3400000003</v>
      </c>
      <c r="E14" s="10">
        <v>0</v>
      </c>
      <c r="F14" s="5">
        <v>1119741.28</v>
      </c>
      <c r="G14" s="1">
        <v>1119741.28</v>
      </c>
      <c r="H14" s="12">
        <f t="shared" si="1"/>
        <v>0.76608274891089501</v>
      </c>
      <c r="I14" s="1">
        <v>1121137.81</v>
      </c>
      <c r="J14" s="13">
        <f t="shared" si="2"/>
        <v>340507.53000000026</v>
      </c>
      <c r="K14" s="13">
        <f t="shared" si="4"/>
        <v>-1396.5300000000279</v>
      </c>
      <c r="L14" s="13">
        <f t="shared" si="3"/>
        <v>341904.06000000029</v>
      </c>
    </row>
    <row r="15" spans="1:12" hidden="1" x14ac:dyDescent="0.25">
      <c r="B15" s="4" t="s">
        <v>9</v>
      </c>
      <c r="C15" s="1">
        <v>1300303.1900000002</v>
      </c>
      <c r="D15" s="1">
        <f t="shared" si="0"/>
        <v>1300303.1900000002</v>
      </c>
      <c r="E15" s="10">
        <v>0</v>
      </c>
      <c r="F15" s="5">
        <v>1182503.1700000002</v>
      </c>
      <c r="G15" s="1">
        <v>1182503.1700000002</v>
      </c>
      <c r="H15" s="12">
        <f t="shared" si="1"/>
        <v>0.90940572867471003</v>
      </c>
      <c r="I15" s="1">
        <v>1114827.9100000001</v>
      </c>
      <c r="J15" s="13">
        <f t="shared" si="2"/>
        <v>185475.28000000003</v>
      </c>
      <c r="K15" s="13">
        <f t="shared" si="4"/>
        <v>67675.260000000009</v>
      </c>
      <c r="L15" s="13">
        <f t="shared" si="3"/>
        <v>117800.02000000002</v>
      </c>
    </row>
    <row r="16" spans="1:12" hidden="1" x14ac:dyDescent="0.25">
      <c r="B16" s="4" t="s">
        <v>10</v>
      </c>
      <c r="C16" s="1">
        <v>411306.4</v>
      </c>
      <c r="D16" s="1">
        <f t="shared" si="0"/>
        <v>411306.4</v>
      </c>
      <c r="E16" s="10">
        <v>0</v>
      </c>
      <c r="F16" s="5">
        <v>394455.42000000004</v>
      </c>
      <c r="G16" s="1">
        <v>394455.42000000004</v>
      </c>
      <c r="H16" s="12">
        <f t="shared" si="1"/>
        <v>0.95903059130614066</v>
      </c>
      <c r="I16" s="1">
        <v>437912.76</v>
      </c>
      <c r="J16" s="13">
        <f t="shared" si="2"/>
        <v>-26606.359999999986</v>
      </c>
      <c r="K16" s="13">
        <f t="shared" si="4"/>
        <v>-43457.339999999967</v>
      </c>
      <c r="L16" s="13">
        <f t="shared" si="3"/>
        <v>16850.979999999981</v>
      </c>
    </row>
    <row r="17" spans="1:12" hidden="1" x14ac:dyDescent="0.25">
      <c r="B17" s="4" t="s">
        <v>11</v>
      </c>
      <c r="C17" s="1">
        <v>422169.18999999994</v>
      </c>
      <c r="D17" s="1">
        <f t="shared" si="0"/>
        <v>422169.18999999994</v>
      </c>
      <c r="E17" s="10">
        <v>0</v>
      </c>
      <c r="F17" s="5">
        <v>406734.89999999997</v>
      </c>
      <c r="G17" s="1">
        <v>406734.89999999997</v>
      </c>
      <c r="H17" s="12">
        <f t="shared" si="1"/>
        <v>0.96344051066350911</v>
      </c>
      <c r="I17" s="1">
        <v>312151.99</v>
      </c>
      <c r="J17" s="13">
        <f t="shared" si="2"/>
        <v>110017.19999999995</v>
      </c>
      <c r="K17" s="13">
        <f t="shared" si="4"/>
        <v>94582.909999999974</v>
      </c>
      <c r="L17" s="13">
        <f t="shared" si="3"/>
        <v>15434.289999999979</v>
      </c>
    </row>
    <row r="18" spans="1:12" hidden="1" x14ac:dyDescent="0.25">
      <c r="B18" s="4" t="s">
        <v>12</v>
      </c>
      <c r="C18" s="1">
        <v>453111.29000000004</v>
      </c>
      <c r="D18" s="1">
        <f t="shared" si="0"/>
        <v>453111.29000000004</v>
      </c>
      <c r="E18" s="10">
        <v>0</v>
      </c>
      <c r="F18" s="5">
        <v>422491.67000000004</v>
      </c>
      <c r="G18" s="1">
        <v>422491.67000000004</v>
      </c>
      <c r="H18" s="12">
        <f t="shared" si="1"/>
        <v>0.93242362157870751</v>
      </c>
      <c r="I18" s="1">
        <v>324351.8</v>
      </c>
      <c r="J18" s="13">
        <f t="shared" si="2"/>
        <v>128759.49000000005</v>
      </c>
      <c r="K18" s="13">
        <f t="shared" si="4"/>
        <v>98139.870000000054</v>
      </c>
      <c r="L18" s="13">
        <f t="shared" si="3"/>
        <v>30619.619999999995</v>
      </c>
    </row>
    <row r="19" spans="1:12" hidden="1" x14ac:dyDescent="0.25">
      <c r="B19" s="4" t="s">
        <v>13</v>
      </c>
      <c r="C19" s="1">
        <v>479739.03</v>
      </c>
      <c r="D19" s="1">
        <f t="shared" si="0"/>
        <v>479739.03</v>
      </c>
      <c r="E19" s="10">
        <v>0</v>
      </c>
      <c r="F19" s="5">
        <v>458277.93</v>
      </c>
      <c r="G19" s="1">
        <v>458277.93</v>
      </c>
      <c r="H19" s="12">
        <f t="shared" si="1"/>
        <v>0.95526505316859456</v>
      </c>
      <c r="I19" s="1">
        <v>307383.74000000005</v>
      </c>
      <c r="J19" s="13">
        <f t="shared" si="2"/>
        <v>172355.28999999998</v>
      </c>
      <c r="K19" s="13">
        <f t="shared" si="4"/>
        <v>150894.18999999994</v>
      </c>
      <c r="L19" s="13">
        <f t="shared" si="3"/>
        <v>21461.100000000035</v>
      </c>
    </row>
    <row r="20" spans="1:12" hidden="1" x14ac:dyDescent="0.25">
      <c r="B20" s="4" t="s">
        <v>14</v>
      </c>
      <c r="C20" s="1">
        <v>485754.70000000007</v>
      </c>
      <c r="D20" s="1">
        <f t="shared" si="0"/>
        <v>485754.70000000007</v>
      </c>
      <c r="E20" s="10">
        <v>0</v>
      </c>
      <c r="F20" s="5">
        <v>474887.68000000011</v>
      </c>
      <c r="G20" s="1">
        <v>474887.68000000011</v>
      </c>
      <c r="H20" s="11">
        <f t="shared" si="1"/>
        <v>0.97762858496273952</v>
      </c>
      <c r="I20" s="1">
        <v>366538.14</v>
      </c>
      <c r="J20" s="13">
        <f t="shared" si="2"/>
        <v>119216.56000000006</v>
      </c>
      <c r="K20" s="13">
        <f t="shared" si="4"/>
        <v>108349.5400000001</v>
      </c>
      <c r="L20" s="13">
        <f t="shared" si="3"/>
        <v>10867.01999999996</v>
      </c>
    </row>
    <row r="21" spans="1:12" hidden="1" x14ac:dyDescent="0.25">
      <c r="B21" s="4" t="s">
        <v>241</v>
      </c>
      <c r="C21" s="1">
        <v>529313.92000000004</v>
      </c>
      <c r="D21" s="1">
        <f t="shared" si="0"/>
        <v>529313.92000000004</v>
      </c>
      <c r="E21" s="10">
        <v>0</v>
      </c>
      <c r="F21" s="5">
        <v>529891.93000000005</v>
      </c>
      <c r="G21" s="1">
        <v>529891.93000000005</v>
      </c>
      <c r="H21" s="12">
        <f t="shared" si="1"/>
        <v>1.0010919984874005</v>
      </c>
      <c r="I21" s="1">
        <v>364935.01</v>
      </c>
      <c r="J21" s="13">
        <f t="shared" si="2"/>
        <v>164378.91000000003</v>
      </c>
      <c r="K21" s="13">
        <f t="shared" si="4"/>
        <v>164956.92000000004</v>
      </c>
      <c r="L21" s="13">
        <f t="shared" si="3"/>
        <v>-578.01000000000931</v>
      </c>
    </row>
    <row r="22" spans="1:12" hidden="1" x14ac:dyDescent="0.25">
      <c r="B22" s="4" t="s">
        <v>15</v>
      </c>
      <c r="C22" s="1">
        <v>382092.87999999989</v>
      </c>
      <c r="D22" s="1">
        <f t="shared" si="0"/>
        <v>382092.87999999989</v>
      </c>
      <c r="E22" s="10">
        <v>0</v>
      </c>
      <c r="F22" s="5">
        <v>390191.06999999995</v>
      </c>
      <c r="G22" s="1">
        <v>390191.06999999995</v>
      </c>
      <c r="H22" s="12">
        <f t="shared" si="1"/>
        <v>1.0211942970515442</v>
      </c>
      <c r="I22" s="1">
        <v>297477.25999999995</v>
      </c>
      <c r="J22" s="13">
        <f t="shared" si="2"/>
        <v>84615.619999999937</v>
      </c>
      <c r="K22" s="13">
        <f t="shared" si="4"/>
        <v>92713.81</v>
      </c>
      <c r="L22" s="13">
        <f t="shared" si="3"/>
        <v>-8098.1900000000605</v>
      </c>
    </row>
    <row r="23" spans="1:12" hidden="1" x14ac:dyDescent="0.25">
      <c r="B23" s="4" t="s">
        <v>16</v>
      </c>
      <c r="C23" s="1">
        <v>395419.32999999996</v>
      </c>
      <c r="D23" s="1">
        <f t="shared" si="0"/>
        <v>395419.32999999996</v>
      </c>
      <c r="E23" s="10">
        <v>0</v>
      </c>
      <c r="F23" s="5">
        <v>401085.7300000001</v>
      </c>
      <c r="G23" s="1">
        <v>401085.7300000001</v>
      </c>
      <c r="H23" s="12">
        <f t="shared" si="1"/>
        <v>1.0143301036901766</v>
      </c>
      <c r="I23" s="1">
        <v>329573.73</v>
      </c>
      <c r="J23" s="13">
        <f t="shared" si="2"/>
        <v>65845.599999999977</v>
      </c>
      <c r="K23" s="13">
        <f t="shared" si="4"/>
        <v>71512.000000000116</v>
      </c>
      <c r="L23" s="13">
        <f t="shared" si="3"/>
        <v>-5666.4000000001397</v>
      </c>
    </row>
    <row r="24" spans="1:12" x14ac:dyDescent="0.25">
      <c r="A24" s="16" t="s">
        <v>353</v>
      </c>
      <c r="B24" s="4" t="s">
        <v>17</v>
      </c>
      <c r="C24" s="1">
        <v>492843.30999999994</v>
      </c>
      <c r="D24" s="1">
        <f t="shared" si="0"/>
        <v>492843.30999999994</v>
      </c>
      <c r="E24" s="10">
        <v>0</v>
      </c>
      <c r="F24" s="5">
        <v>480755.60000000009</v>
      </c>
      <c r="G24" s="1">
        <v>480755.60000000009</v>
      </c>
      <c r="H24" s="12">
        <f t="shared" si="1"/>
        <v>0.97547352321775482</v>
      </c>
      <c r="I24" s="1">
        <v>624058.45000000007</v>
      </c>
      <c r="J24" s="13">
        <f t="shared" si="2"/>
        <v>-131215.14000000013</v>
      </c>
      <c r="K24" s="13">
        <f t="shared" si="4"/>
        <v>-143302.84999999998</v>
      </c>
      <c r="L24" s="13">
        <f t="shared" si="3"/>
        <v>12087.709999999846</v>
      </c>
    </row>
    <row r="25" spans="1:12" hidden="1" x14ac:dyDescent="0.25">
      <c r="B25" s="4" t="s">
        <v>18</v>
      </c>
      <c r="C25" s="1">
        <v>476566.76000000013</v>
      </c>
      <c r="D25" s="1">
        <f t="shared" si="0"/>
        <v>476566.76000000013</v>
      </c>
      <c r="E25" s="10">
        <v>0</v>
      </c>
      <c r="F25" s="5">
        <v>476087.97</v>
      </c>
      <c r="G25" s="1">
        <v>476087.97</v>
      </c>
      <c r="H25" s="12">
        <f t="shared" si="1"/>
        <v>0.99899533488235703</v>
      </c>
      <c r="I25" s="1">
        <v>384441.46</v>
      </c>
      <c r="J25" s="13">
        <f t="shared" si="2"/>
        <v>92125.300000000105</v>
      </c>
      <c r="K25" s="13">
        <f t="shared" si="4"/>
        <v>91646.509999999951</v>
      </c>
      <c r="L25" s="13">
        <f t="shared" si="3"/>
        <v>478.79000000015367</v>
      </c>
    </row>
    <row r="26" spans="1:12" hidden="1" x14ac:dyDescent="0.25">
      <c r="B26" s="4" t="s">
        <v>19</v>
      </c>
      <c r="C26" s="1">
        <v>488480.43</v>
      </c>
      <c r="D26" s="1">
        <f t="shared" si="0"/>
        <v>488480.43</v>
      </c>
      <c r="E26" s="10">
        <v>0</v>
      </c>
      <c r="F26" s="5">
        <v>480882.65000000008</v>
      </c>
      <c r="G26" s="1">
        <v>480882.65000000008</v>
      </c>
      <c r="H26" s="12">
        <f t="shared" si="1"/>
        <v>0.9844460913203833</v>
      </c>
      <c r="I26" s="1">
        <v>475543.56</v>
      </c>
      <c r="J26" s="13">
        <f t="shared" si="2"/>
        <v>12936.869999999995</v>
      </c>
      <c r="K26" s="13">
        <f t="shared" si="4"/>
        <v>5339.0900000000838</v>
      </c>
      <c r="L26" s="13">
        <f t="shared" si="3"/>
        <v>7597.7799999999115</v>
      </c>
    </row>
    <row r="27" spans="1:12" hidden="1" x14ac:dyDescent="0.25">
      <c r="B27" s="4" t="s">
        <v>242</v>
      </c>
      <c r="C27" s="1">
        <v>419470.43</v>
      </c>
      <c r="D27" s="1">
        <f t="shared" si="0"/>
        <v>419470.43</v>
      </c>
      <c r="E27" s="10">
        <v>0</v>
      </c>
      <c r="F27" s="5">
        <v>404319.12999999989</v>
      </c>
      <c r="G27" s="1">
        <v>404319.12999999989</v>
      </c>
      <c r="H27" s="12">
        <f t="shared" si="1"/>
        <v>0.96387993308610553</v>
      </c>
      <c r="I27" s="1">
        <v>282639.90999999997</v>
      </c>
      <c r="J27" s="13">
        <f t="shared" si="2"/>
        <v>136830.52000000002</v>
      </c>
      <c r="K27" s="13">
        <f t="shared" si="4"/>
        <v>121679.21999999991</v>
      </c>
      <c r="L27" s="13">
        <f t="shared" si="3"/>
        <v>15151.300000000105</v>
      </c>
    </row>
    <row r="28" spans="1:12" hidden="1" x14ac:dyDescent="0.25">
      <c r="B28" s="4" t="s">
        <v>20</v>
      </c>
      <c r="C28" s="1">
        <v>520784.52</v>
      </c>
      <c r="D28" s="1">
        <f t="shared" si="0"/>
        <v>520784.52</v>
      </c>
      <c r="E28" s="10">
        <v>0</v>
      </c>
      <c r="F28" s="5">
        <v>518507.64999999991</v>
      </c>
      <c r="G28" s="1">
        <v>518507.64999999991</v>
      </c>
      <c r="H28" s="11">
        <f t="shared" si="1"/>
        <v>0.9956279998491504</v>
      </c>
      <c r="I28" s="1">
        <v>377861.35000000003</v>
      </c>
      <c r="J28" s="13">
        <f t="shared" si="2"/>
        <v>142923.16999999998</v>
      </c>
      <c r="K28" s="13">
        <f t="shared" si="4"/>
        <v>140646.29999999987</v>
      </c>
      <c r="L28" s="13">
        <f t="shared" si="3"/>
        <v>2276.8700000001118</v>
      </c>
    </row>
    <row r="29" spans="1:12" hidden="1" x14ac:dyDescent="0.25">
      <c r="B29" s="4" t="s">
        <v>243</v>
      </c>
      <c r="C29" s="1">
        <v>426620.36</v>
      </c>
      <c r="D29" s="1">
        <f t="shared" si="0"/>
        <v>426620.36</v>
      </c>
      <c r="E29" s="10">
        <v>0</v>
      </c>
      <c r="F29" s="5">
        <v>408033.62</v>
      </c>
      <c r="G29" s="1">
        <v>408033.62</v>
      </c>
      <c r="H29" s="12">
        <f t="shared" si="1"/>
        <v>0.95643259970058625</v>
      </c>
      <c r="I29" s="1">
        <v>313300.44000000006</v>
      </c>
      <c r="J29" s="13">
        <f t="shared" si="2"/>
        <v>113319.91999999993</v>
      </c>
      <c r="K29" s="13">
        <f t="shared" si="4"/>
        <v>94733.179999999935</v>
      </c>
      <c r="L29" s="13">
        <f t="shared" si="3"/>
        <v>18586.739999999991</v>
      </c>
    </row>
    <row r="30" spans="1:12" hidden="1" x14ac:dyDescent="0.25">
      <c r="B30" s="4" t="s">
        <v>21</v>
      </c>
      <c r="C30" s="1">
        <v>478331.14999999997</v>
      </c>
      <c r="D30" s="1">
        <f t="shared" si="0"/>
        <v>478331.14999999997</v>
      </c>
      <c r="E30" s="10">
        <v>0</v>
      </c>
      <c r="F30" s="5">
        <v>502640.70000000007</v>
      </c>
      <c r="G30" s="1">
        <v>502640.70000000007</v>
      </c>
      <c r="H30" s="12">
        <f t="shared" si="1"/>
        <v>1.0508215908581326</v>
      </c>
      <c r="I30" s="1">
        <v>340525.88000000006</v>
      </c>
      <c r="J30" s="13">
        <f t="shared" si="2"/>
        <v>137805.2699999999</v>
      </c>
      <c r="K30" s="13">
        <f t="shared" si="4"/>
        <v>162114.82</v>
      </c>
      <c r="L30" s="13">
        <f t="shared" si="3"/>
        <v>-24309.550000000105</v>
      </c>
    </row>
    <row r="31" spans="1:12" hidden="1" x14ac:dyDescent="0.25">
      <c r="B31" s="4" t="s">
        <v>22</v>
      </c>
      <c r="C31" s="1">
        <v>473702.75000000012</v>
      </c>
      <c r="D31" s="1">
        <f t="shared" si="0"/>
        <v>473702.75000000012</v>
      </c>
      <c r="E31" s="10">
        <v>0</v>
      </c>
      <c r="F31" s="5">
        <v>429061.73000000004</v>
      </c>
      <c r="G31" s="1">
        <v>429061.73000000004</v>
      </c>
      <c r="H31" s="12">
        <f t="shared" si="1"/>
        <v>0.90576153505547508</v>
      </c>
      <c r="I31" s="1">
        <v>385437.30999999994</v>
      </c>
      <c r="J31" s="13">
        <f t="shared" si="2"/>
        <v>88265.440000000177</v>
      </c>
      <c r="K31" s="13">
        <f t="shared" si="4"/>
        <v>43624.4200000001</v>
      </c>
      <c r="L31" s="13">
        <f t="shared" si="3"/>
        <v>44641.020000000077</v>
      </c>
    </row>
    <row r="32" spans="1:12" hidden="1" x14ac:dyDescent="0.25">
      <c r="B32" s="4" t="s">
        <v>244</v>
      </c>
      <c r="C32" s="1">
        <v>396466.33000000007</v>
      </c>
      <c r="D32" s="1">
        <f t="shared" si="0"/>
        <v>396466.33000000007</v>
      </c>
      <c r="E32" s="10">
        <v>0</v>
      </c>
      <c r="F32" s="5">
        <v>351852.31000000006</v>
      </c>
      <c r="G32" s="1">
        <v>351852.31000000006</v>
      </c>
      <c r="H32" s="12">
        <f t="shared" si="1"/>
        <v>0.8874708477766573</v>
      </c>
      <c r="I32" s="1">
        <v>296663.33000000007</v>
      </c>
      <c r="J32" s="13">
        <f t="shared" si="2"/>
        <v>99803</v>
      </c>
      <c r="K32" s="13">
        <f t="shared" si="4"/>
        <v>55188.979999999981</v>
      </c>
      <c r="L32" s="13">
        <f t="shared" si="3"/>
        <v>44614.020000000019</v>
      </c>
    </row>
    <row r="33" spans="1:12" x14ac:dyDescent="0.25">
      <c r="A33" s="16" t="s">
        <v>353</v>
      </c>
      <c r="B33" s="4" t="s">
        <v>23</v>
      </c>
      <c r="C33" s="1">
        <v>525076.11</v>
      </c>
      <c r="D33" s="1">
        <f t="shared" si="0"/>
        <v>525076.11</v>
      </c>
      <c r="E33" s="10">
        <v>0</v>
      </c>
      <c r="F33" s="5">
        <v>547996.13000000012</v>
      </c>
      <c r="G33" s="1">
        <v>547996.13000000012</v>
      </c>
      <c r="H33" s="12">
        <f t="shared" si="1"/>
        <v>1.0436508528258888</v>
      </c>
      <c r="I33" s="1">
        <v>437108.2699999999</v>
      </c>
      <c r="J33" s="13">
        <f t="shared" si="2"/>
        <v>87967.840000000084</v>
      </c>
      <c r="K33" s="13">
        <f t="shared" si="4"/>
        <v>110887.86000000022</v>
      </c>
      <c r="L33" s="13">
        <f t="shared" si="3"/>
        <v>-22920.020000000135</v>
      </c>
    </row>
    <row r="34" spans="1:12" x14ac:dyDescent="0.25">
      <c r="A34" s="16" t="s">
        <v>353</v>
      </c>
      <c r="B34" s="4" t="s">
        <v>24</v>
      </c>
      <c r="C34" s="1">
        <v>721003.59000000008</v>
      </c>
      <c r="D34" s="1">
        <f t="shared" si="0"/>
        <v>721003.59000000008</v>
      </c>
      <c r="E34" s="10">
        <v>0</v>
      </c>
      <c r="F34" s="5">
        <v>713784.19</v>
      </c>
      <c r="G34" s="1">
        <v>713784.19</v>
      </c>
      <c r="H34" s="12">
        <f t="shared" si="1"/>
        <v>0.98998701240863429</v>
      </c>
      <c r="I34" s="1">
        <v>483583.10000000009</v>
      </c>
      <c r="J34" s="13">
        <f t="shared" si="2"/>
        <v>237420.49</v>
      </c>
      <c r="K34" s="13">
        <f t="shared" si="4"/>
        <v>230201.08999999985</v>
      </c>
      <c r="L34" s="13">
        <f t="shared" si="3"/>
        <v>7219.4000000001397</v>
      </c>
    </row>
    <row r="35" spans="1:12" x14ac:dyDescent="0.25">
      <c r="A35" s="16" t="s">
        <v>353</v>
      </c>
      <c r="B35" s="4" t="s">
        <v>245</v>
      </c>
      <c r="C35" s="1">
        <v>513391.85000000003</v>
      </c>
      <c r="D35" s="1">
        <f t="shared" si="0"/>
        <v>513391.85000000003</v>
      </c>
      <c r="E35" s="10">
        <v>0</v>
      </c>
      <c r="F35" s="5">
        <v>474362.01999999996</v>
      </c>
      <c r="G35" s="1">
        <v>474362.01999999996</v>
      </c>
      <c r="H35" s="12">
        <f t="shared" si="1"/>
        <v>0.92397652981830536</v>
      </c>
      <c r="I35" s="1">
        <v>538093.30000000005</v>
      </c>
      <c r="J35" s="13">
        <f t="shared" si="2"/>
        <v>-24701.450000000012</v>
      </c>
      <c r="K35" s="13">
        <f t="shared" si="4"/>
        <v>-63731.280000000086</v>
      </c>
      <c r="L35" s="13">
        <f t="shared" si="3"/>
        <v>39029.830000000075</v>
      </c>
    </row>
    <row r="36" spans="1:12" x14ac:dyDescent="0.25">
      <c r="A36" s="29" t="s">
        <v>353</v>
      </c>
      <c r="B36" s="4" t="s">
        <v>25</v>
      </c>
      <c r="C36" s="1">
        <v>420598.43</v>
      </c>
      <c r="D36" s="1">
        <f t="shared" si="0"/>
        <v>420598.43</v>
      </c>
      <c r="E36" s="10">
        <v>0</v>
      </c>
      <c r="F36" s="5">
        <v>409886.5</v>
      </c>
      <c r="G36" s="1">
        <v>409886.5</v>
      </c>
      <c r="H36" s="12">
        <f t="shared" si="1"/>
        <v>0.97453169285486874</v>
      </c>
      <c r="I36" s="1">
        <v>451332.15</v>
      </c>
      <c r="J36" s="13">
        <f t="shared" si="2"/>
        <v>-30733.72000000003</v>
      </c>
      <c r="K36" s="13">
        <f t="shared" si="4"/>
        <v>-41445.650000000023</v>
      </c>
      <c r="L36" s="13">
        <f t="shared" si="3"/>
        <v>10711.929999999993</v>
      </c>
    </row>
    <row r="37" spans="1:12" x14ac:dyDescent="0.25">
      <c r="A37" s="29" t="s">
        <v>353</v>
      </c>
      <c r="B37" s="4" t="s">
        <v>26</v>
      </c>
      <c r="C37" s="1">
        <v>498257.75000000006</v>
      </c>
      <c r="D37" s="1">
        <f t="shared" si="0"/>
        <v>498257.75000000006</v>
      </c>
      <c r="E37" s="10">
        <v>0</v>
      </c>
      <c r="F37" s="5">
        <v>467375.20000000013</v>
      </c>
      <c r="G37" s="1">
        <v>467375.20000000013</v>
      </c>
      <c r="H37" s="12">
        <f t="shared" si="1"/>
        <v>0.93801892695096079</v>
      </c>
      <c r="I37" s="1">
        <v>390892.58999999997</v>
      </c>
      <c r="J37" s="13">
        <f t="shared" si="2"/>
        <v>107365.16000000009</v>
      </c>
      <c r="K37" s="13">
        <f t="shared" si="4"/>
        <v>76482.610000000161</v>
      </c>
      <c r="L37" s="13">
        <f t="shared" si="3"/>
        <v>30882.54999999993</v>
      </c>
    </row>
    <row r="38" spans="1:12" x14ac:dyDescent="0.25">
      <c r="A38" s="29" t="s">
        <v>353</v>
      </c>
      <c r="B38" s="4" t="s">
        <v>246</v>
      </c>
      <c r="C38" s="1">
        <v>480995.39000000007</v>
      </c>
      <c r="D38" s="1">
        <f t="shared" si="0"/>
        <v>480995.39000000007</v>
      </c>
      <c r="E38" s="10">
        <v>0</v>
      </c>
      <c r="F38" s="5">
        <v>478400.24000000005</v>
      </c>
      <c r="G38" s="1">
        <v>478400.24000000005</v>
      </c>
      <c r="H38" s="11">
        <f t="shared" si="1"/>
        <v>0.99460462604433686</v>
      </c>
      <c r="I38" s="1">
        <v>368338.24999999994</v>
      </c>
      <c r="J38" s="13">
        <f t="shared" si="2"/>
        <v>112657.14000000013</v>
      </c>
      <c r="K38" s="13">
        <f t="shared" si="4"/>
        <v>110061.99000000011</v>
      </c>
      <c r="L38" s="13">
        <f t="shared" si="3"/>
        <v>2595.1500000000233</v>
      </c>
    </row>
    <row r="39" spans="1:12" x14ac:dyDescent="0.25">
      <c r="A39" s="29" t="s">
        <v>353</v>
      </c>
      <c r="B39" s="4" t="s">
        <v>247</v>
      </c>
      <c r="C39" s="1">
        <v>488134.38999999996</v>
      </c>
      <c r="D39" s="1">
        <f t="shared" si="0"/>
        <v>488134.38999999996</v>
      </c>
      <c r="E39" s="10">
        <v>0</v>
      </c>
      <c r="F39" s="5">
        <v>482069.83000000013</v>
      </c>
      <c r="G39" s="1">
        <v>482069.83000000013</v>
      </c>
      <c r="H39" s="12">
        <f t="shared" si="1"/>
        <v>0.98757604437581248</v>
      </c>
      <c r="I39" s="1">
        <v>377654.85000000003</v>
      </c>
      <c r="J39" s="13">
        <f t="shared" si="2"/>
        <v>110479.53999999992</v>
      </c>
      <c r="K39" s="13">
        <f t="shared" si="4"/>
        <v>104414.9800000001</v>
      </c>
      <c r="L39" s="13">
        <f t="shared" si="3"/>
        <v>6064.559999999823</v>
      </c>
    </row>
    <row r="40" spans="1:12" hidden="1" x14ac:dyDescent="0.25">
      <c r="B40" s="4" t="s">
        <v>27</v>
      </c>
      <c r="C40" s="1">
        <v>400789.12999999989</v>
      </c>
      <c r="D40" s="1">
        <f t="shared" si="0"/>
        <v>400789.12999999989</v>
      </c>
      <c r="E40" s="10">
        <v>0</v>
      </c>
      <c r="F40" s="5">
        <v>385574.31</v>
      </c>
      <c r="G40" s="1">
        <v>385574.31</v>
      </c>
      <c r="H40" s="12">
        <f t="shared" si="1"/>
        <v>0.96203784269298942</v>
      </c>
      <c r="I40" s="1">
        <v>450753.2099999999</v>
      </c>
      <c r="J40" s="13">
        <f t="shared" si="2"/>
        <v>-49964.080000000016</v>
      </c>
      <c r="K40" s="13">
        <f t="shared" si="4"/>
        <v>-65178.899999999907</v>
      </c>
      <c r="L40" s="13">
        <f t="shared" si="3"/>
        <v>15214.819999999891</v>
      </c>
    </row>
    <row r="41" spans="1:12" hidden="1" x14ac:dyDescent="0.25">
      <c r="B41" s="4" t="s">
        <v>28</v>
      </c>
      <c r="C41" s="1">
        <v>421309.89</v>
      </c>
      <c r="D41" s="1">
        <f t="shared" si="0"/>
        <v>421309.89</v>
      </c>
      <c r="E41" s="10">
        <v>0</v>
      </c>
      <c r="F41" s="5">
        <v>415566.35999999993</v>
      </c>
      <c r="G41" s="1">
        <v>415566.35999999993</v>
      </c>
      <c r="H41" s="12">
        <f t="shared" si="1"/>
        <v>0.98636744558737965</v>
      </c>
      <c r="I41" s="1">
        <v>288745.28000000009</v>
      </c>
      <c r="J41" s="13">
        <f t="shared" si="2"/>
        <v>132564.60999999993</v>
      </c>
      <c r="K41" s="13">
        <f t="shared" si="4"/>
        <v>126821.07999999984</v>
      </c>
      <c r="L41" s="13">
        <f t="shared" si="3"/>
        <v>5743.5300000000861</v>
      </c>
    </row>
    <row r="42" spans="1:12" hidden="1" x14ac:dyDescent="0.25">
      <c r="B42" s="4" t="s">
        <v>29</v>
      </c>
      <c r="C42" s="1">
        <v>321492.48999999993</v>
      </c>
      <c r="D42" s="1">
        <f t="shared" si="0"/>
        <v>321492.48999999993</v>
      </c>
      <c r="E42" s="10">
        <v>0</v>
      </c>
      <c r="F42" s="5">
        <v>307135.40000000008</v>
      </c>
      <c r="G42" s="1">
        <v>307135.40000000008</v>
      </c>
      <c r="H42" s="12">
        <f t="shared" si="1"/>
        <v>0.95534237829319169</v>
      </c>
      <c r="I42" s="1">
        <v>234104.34000000003</v>
      </c>
      <c r="J42" s="13">
        <f t="shared" si="2"/>
        <v>87388.149999999907</v>
      </c>
      <c r="K42" s="13">
        <f t="shared" si="4"/>
        <v>73031.060000000056</v>
      </c>
      <c r="L42" s="13">
        <f t="shared" si="3"/>
        <v>14357.089999999851</v>
      </c>
    </row>
    <row r="43" spans="1:12" hidden="1" x14ac:dyDescent="0.25">
      <c r="B43" s="4" t="s">
        <v>30</v>
      </c>
      <c r="C43" s="1">
        <v>332472.08000000007</v>
      </c>
      <c r="D43" s="1">
        <f t="shared" si="0"/>
        <v>332472.08000000007</v>
      </c>
      <c r="E43" s="10">
        <v>0</v>
      </c>
      <c r="F43" s="5">
        <v>324952.73</v>
      </c>
      <c r="G43" s="1">
        <v>324952.73</v>
      </c>
      <c r="H43" s="11">
        <f t="shared" si="1"/>
        <v>0.97738351442924143</v>
      </c>
      <c r="I43" s="1">
        <v>537414.00000000012</v>
      </c>
      <c r="J43" s="13">
        <f t="shared" si="2"/>
        <v>-204941.92000000004</v>
      </c>
      <c r="K43" s="13">
        <f t="shared" si="4"/>
        <v>-212461.27000000014</v>
      </c>
      <c r="L43" s="13">
        <f t="shared" si="3"/>
        <v>7519.3500000000931</v>
      </c>
    </row>
    <row r="44" spans="1:12" hidden="1" x14ac:dyDescent="0.25">
      <c r="B44" s="4" t="s">
        <v>31</v>
      </c>
      <c r="C44" s="1">
        <v>150783</v>
      </c>
      <c r="D44" s="1">
        <f t="shared" si="0"/>
        <v>150783</v>
      </c>
      <c r="E44" s="10">
        <v>0</v>
      </c>
      <c r="F44" s="5">
        <v>155115.26000000007</v>
      </c>
      <c r="G44" s="1">
        <v>155115.26000000007</v>
      </c>
      <c r="H44" s="11">
        <f t="shared" si="1"/>
        <v>1.0287317535796481</v>
      </c>
      <c r="I44" s="1">
        <v>108193.07</v>
      </c>
      <c r="J44" s="13">
        <f t="shared" si="2"/>
        <v>42589.929999999993</v>
      </c>
      <c r="K44" s="13">
        <f t="shared" si="4"/>
        <v>46922.190000000061</v>
      </c>
      <c r="L44" s="13">
        <f t="shared" si="3"/>
        <v>-4332.2600000000675</v>
      </c>
    </row>
    <row r="45" spans="1:12" hidden="1" x14ac:dyDescent="0.25">
      <c r="B45" s="4" t="s">
        <v>32</v>
      </c>
      <c r="C45" s="1">
        <v>120509.66</v>
      </c>
      <c r="D45" s="1">
        <f t="shared" si="0"/>
        <v>120509.66</v>
      </c>
      <c r="E45" s="10">
        <v>0</v>
      </c>
      <c r="F45" s="5">
        <v>117712.35000000003</v>
      </c>
      <c r="G45" s="1">
        <v>117712.35000000003</v>
      </c>
      <c r="H45" s="12">
        <f t="shared" si="1"/>
        <v>0.97678766996770239</v>
      </c>
      <c r="I45" s="1">
        <v>88462.939999999988</v>
      </c>
      <c r="J45" s="13">
        <f t="shared" si="2"/>
        <v>32046.720000000016</v>
      </c>
      <c r="K45" s="13">
        <f t="shared" si="4"/>
        <v>29249.410000000047</v>
      </c>
      <c r="L45" s="13">
        <f t="shared" si="3"/>
        <v>2797.3099999999686</v>
      </c>
    </row>
    <row r="46" spans="1:12" hidden="1" x14ac:dyDescent="0.25">
      <c r="B46" s="4" t="s">
        <v>33</v>
      </c>
      <c r="C46" s="1">
        <v>117656.98000000003</v>
      </c>
      <c r="D46" s="1">
        <f t="shared" si="0"/>
        <v>117656.98000000003</v>
      </c>
      <c r="E46" s="10">
        <v>0</v>
      </c>
      <c r="F46" s="5">
        <v>101377.69</v>
      </c>
      <c r="G46" s="1">
        <v>101377.69</v>
      </c>
      <c r="H46" s="12">
        <f t="shared" si="1"/>
        <v>0.8616377030924981</v>
      </c>
      <c r="I46" s="1">
        <v>100428.45999999998</v>
      </c>
      <c r="J46" s="13">
        <f t="shared" si="2"/>
        <v>17228.520000000048</v>
      </c>
      <c r="K46" s="13">
        <f t="shared" si="4"/>
        <v>949.23000000002503</v>
      </c>
      <c r="L46" s="13">
        <f t="shared" si="3"/>
        <v>16279.290000000023</v>
      </c>
    </row>
    <row r="47" spans="1:12" hidden="1" x14ac:dyDescent="0.25">
      <c r="B47" s="4" t="s">
        <v>34</v>
      </c>
      <c r="C47" s="1">
        <v>121455.79</v>
      </c>
      <c r="D47" s="1">
        <f t="shared" si="0"/>
        <v>121455.79</v>
      </c>
      <c r="E47" s="10">
        <v>0</v>
      </c>
      <c r="F47" s="5">
        <v>113222.63000000002</v>
      </c>
      <c r="G47" s="1">
        <v>113222.63000000002</v>
      </c>
      <c r="H47" s="11">
        <f t="shared" si="1"/>
        <v>0.93221270060488692</v>
      </c>
      <c r="I47" s="1">
        <v>92908.729999999981</v>
      </c>
      <c r="J47" s="13">
        <f t="shared" si="2"/>
        <v>28547.060000000012</v>
      </c>
      <c r="K47" s="13">
        <f t="shared" si="4"/>
        <v>20313.900000000038</v>
      </c>
      <c r="L47" s="13">
        <f t="shared" si="3"/>
        <v>8233.1599999999744</v>
      </c>
    </row>
    <row r="48" spans="1:12" hidden="1" x14ac:dyDescent="0.25">
      <c r="B48" s="4" t="s">
        <v>248</v>
      </c>
      <c r="C48" s="1">
        <v>326634.85000000009</v>
      </c>
      <c r="D48" s="1">
        <f t="shared" si="0"/>
        <v>326634.85000000009</v>
      </c>
      <c r="E48" s="10">
        <v>0</v>
      </c>
      <c r="F48" s="5">
        <v>325264.60000000003</v>
      </c>
      <c r="G48" s="1">
        <v>325264.60000000003</v>
      </c>
      <c r="H48" s="11">
        <f t="shared" si="1"/>
        <v>0.9958049485534074</v>
      </c>
      <c r="I48" s="1">
        <v>237092.53999999998</v>
      </c>
      <c r="J48" s="13">
        <f t="shared" si="2"/>
        <v>89542.310000000114</v>
      </c>
      <c r="K48" s="13">
        <f t="shared" si="4"/>
        <v>88172.060000000056</v>
      </c>
      <c r="L48" s="13">
        <f t="shared" si="3"/>
        <v>1370.2500000000582</v>
      </c>
    </row>
    <row r="49" spans="2:12" hidden="1" x14ac:dyDescent="0.25">
      <c r="B49" s="4" t="s">
        <v>249</v>
      </c>
      <c r="C49" s="1">
        <v>132392.87</v>
      </c>
      <c r="D49" s="1">
        <f t="shared" si="0"/>
        <v>132392.87</v>
      </c>
      <c r="E49" s="10">
        <v>0</v>
      </c>
      <c r="F49" s="5">
        <v>129431.76000000001</v>
      </c>
      <c r="G49" s="1">
        <v>129431.76000000001</v>
      </c>
      <c r="H49" s="12">
        <f t="shared" si="1"/>
        <v>0.97763391638839781</v>
      </c>
      <c r="I49" s="1">
        <v>102407.84</v>
      </c>
      <c r="J49" s="13">
        <f t="shared" si="2"/>
        <v>29985.03</v>
      </c>
      <c r="K49" s="13">
        <f t="shared" si="4"/>
        <v>27023.920000000013</v>
      </c>
      <c r="L49" s="13">
        <f t="shared" si="3"/>
        <v>2961.109999999986</v>
      </c>
    </row>
    <row r="50" spans="2:12" hidden="1" outlineLevel="1" x14ac:dyDescent="0.25">
      <c r="B50" s="4" t="s">
        <v>35</v>
      </c>
      <c r="C50" s="1">
        <v>338329.67</v>
      </c>
      <c r="D50" s="1">
        <f t="shared" si="0"/>
        <v>338329.67</v>
      </c>
      <c r="E50" s="10">
        <v>0</v>
      </c>
      <c r="F50" s="5">
        <v>326782.69</v>
      </c>
      <c r="G50" s="1">
        <v>326782.69</v>
      </c>
      <c r="H50" s="12">
        <f t="shared" si="1"/>
        <v>0.96587062553514746</v>
      </c>
      <c r="I50" s="1">
        <v>345500.73</v>
      </c>
      <c r="J50" s="13">
        <f t="shared" si="2"/>
        <v>-7171.0599999999977</v>
      </c>
      <c r="K50" s="13">
        <f t="shared" si="4"/>
        <v>-18718.039999999979</v>
      </c>
      <c r="L50" s="13">
        <f t="shared" si="3"/>
        <v>11546.979999999981</v>
      </c>
    </row>
    <row r="51" spans="2:12" hidden="1" outlineLevel="1" x14ac:dyDescent="0.25">
      <c r="B51" s="4" t="s">
        <v>250</v>
      </c>
      <c r="C51" s="1">
        <v>119215.20000000001</v>
      </c>
      <c r="D51" s="1">
        <f t="shared" si="0"/>
        <v>119215.20000000001</v>
      </c>
      <c r="E51" s="10">
        <v>0</v>
      </c>
      <c r="F51" s="5">
        <v>115257.35999999999</v>
      </c>
      <c r="G51" s="1">
        <v>115257.35999999999</v>
      </c>
      <c r="H51" s="12">
        <f t="shared" si="1"/>
        <v>0.96680087774042212</v>
      </c>
      <c r="I51" s="1">
        <v>122054.82</v>
      </c>
      <c r="J51" s="13">
        <f t="shared" si="2"/>
        <v>-2839.6199999999953</v>
      </c>
      <c r="K51" s="13">
        <f t="shared" si="4"/>
        <v>-6797.460000000021</v>
      </c>
      <c r="L51" s="13">
        <f t="shared" si="3"/>
        <v>3957.8400000000256</v>
      </c>
    </row>
    <row r="52" spans="2:12" hidden="1" outlineLevel="1" x14ac:dyDescent="0.25">
      <c r="B52" s="4" t="s">
        <v>36</v>
      </c>
      <c r="C52" s="1">
        <v>260353.76999999996</v>
      </c>
      <c r="D52" s="1">
        <f t="shared" si="0"/>
        <v>260353.76999999996</v>
      </c>
      <c r="E52" s="10">
        <v>0</v>
      </c>
      <c r="F52" s="5">
        <v>268983.33999999997</v>
      </c>
      <c r="G52" s="1">
        <v>268983.33999999997</v>
      </c>
      <c r="H52" s="11">
        <f t="shared" si="1"/>
        <v>1.0331455542203212</v>
      </c>
      <c r="I52" s="1">
        <v>172267.8</v>
      </c>
      <c r="J52" s="13">
        <f t="shared" si="2"/>
        <v>88085.969999999972</v>
      </c>
      <c r="K52" s="13">
        <f t="shared" si="4"/>
        <v>96715.539999999979</v>
      </c>
      <c r="L52" s="13">
        <f t="shared" si="3"/>
        <v>-8629.570000000007</v>
      </c>
    </row>
    <row r="53" spans="2:12" hidden="1" outlineLevel="1" x14ac:dyDescent="0.25">
      <c r="B53" s="4" t="s">
        <v>37</v>
      </c>
      <c r="C53" s="1">
        <v>396002.11000000004</v>
      </c>
      <c r="D53" s="1">
        <f t="shared" si="0"/>
        <v>396002.11000000004</v>
      </c>
      <c r="E53" s="10">
        <v>0</v>
      </c>
      <c r="F53" s="5">
        <v>384174.0400000001</v>
      </c>
      <c r="G53" s="1">
        <v>384174.0400000001</v>
      </c>
      <c r="H53" s="11">
        <f t="shared" si="1"/>
        <v>0.97013129551254174</v>
      </c>
      <c r="I53" s="1">
        <v>300333.59999999998</v>
      </c>
      <c r="J53" s="13">
        <f t="shared" si="2"/>
        <v>95668.510000000068</v>
      </c>
      <c r="K53" s="13">
        <f t="shared" si="4"/>
        <v>83840.440000000119</v>
      </c>
      <c r="L53" s="13">
        <f t="shared" si="3"/>
        <v>11828.069999999949</v>
      </c>
    </row>
    <row r="54" spans="2:12" hidden="1" outlineLevel="1" x14ac:dyDescent="0.25">
      <c r="B54" s="4" t="s">
        <v>38</v>
      </c>
      <c r="C54" s="1">
        <v>387267.11</v>
      </c>
      <c r="D54" s="1">
        <f t="shared" si="0"/>
        <v>387267.11</v>
      </c>
      <c r="E54" s="10">
        <v>0</v>
      </c>
      <c r="F54" s="5">
        <v>364456.37</v>
      </c>
      <c r="G54" s="1">
        <v>364456.37</v>
      </c>
      <c r="H54" s="12">
        <f t="shared" si="1"/>
        <v>0.94109817381600003</v>
      </c>
      <c r="I54" s="1">
        <v>533136.28999999992</v>
      </c>
      <c r="J54" s="13">
        <f t="shared" si="2"/>
        <v>-145869.17999999993</v>
      </c>
      <c r="K54" s="13">
        <f t="shared" si="4"/>
        <v>-168679.91999999993</v>
      </c>
      <c r="L54" s="13">
        <f t="shared" si="3"/>
        <v>22810.739999999991</v>
      </c>
    </row>
    <row r="55" spans="2:12" hidden="1" outlineLevel="1" x14ac:dyDescent="0.25">
      <c r="B55" s="4" t="s">
        <v>39</v>
      </c>
      <c r="C55" s="1">
        <v>399927.53000000014</v>
      </c>
      <c r="D55" s="1">
        <f t="shared" si="0"/>
        <v>399927.53000000014</v>
      </c>
      <c r="E55" s="10">
        <v>0</v>
      </c>
      <c r="F55" s="5">
        <v>387069.85</v>
      </c>
      <c r="G55" s="1">
        <v>387069.85</v>
      </c>
      <c r="H55" s="11">
        <f t="shared" si="1"/>
        <v>0.96784997521925997</v>
      </c>
      <c r="I55" s="1">
        <v>237525.98</v>
      </c>
      <c r="J55" s="13">
        <f t="shared" si="2"/>
        <v>162401.55000000013</v>
      </c>
      <c r="K55" s="13">
        <f t="shared" si="4"/>
        <v>149543.86999999997</v>
      </c>
      <c r="L55" s="13">
        <f t="shared" si="3"/>
        <v>12857.680000000168</v>
      </c>
    </row>
    <row r="56" spans="2:12" hidden="1" outlineLevel="1" x14ac:dyDescent="0.25">
      <c r="B56" s="4" t="s">
        <v>40</v>
      </c>
      <c r="C56" s="1">
        <v>247586.41</v>
      </c>
      <c r="D56" s="1">
        <f t="shared" si="0"/>
        <v>247586.41</v>
      </c>
      <c r="E56" s="10">
        <v>0</v>
      </c>
      <c r="F56" s="5">
        <v>228171.41999999998</v>
      </c>
      <c r="G56" s="1">
        <v>228171.41999999998</v>
      </c>
      <c r="H56" s="12">
        <f t="shared" si="1"/>
        <v>0.92158297379892529</v>
      </c>
      <c r="I56" s="1">
        <v>387705.63000000006</v>
      </c>
      <c r="J56" s="13">
        <f t="shared" si="2"/>
        <v>-140119.22000000006</v>
      </c>
      <c r="K56" s="13">
        <f t="shared" si="4"/>
        <v>-159534.21000000008</v>
      </c>
      <c r="L56" s="13">
        <f t="shared" si="3"/>
        <v>19414.99000000002</v>
      </c>
    </row>
    <row r="57" spans="2:12" hidden="1" outlineLevel="1" x14ac:dyDescent="0.25">
      <c r="B57" s="4" t="s">
        <v>41</v>
      </c>
      <c r="C57" s="1">
        <v>245231.99000000002</v>
      </c>
      <c r="D57" s="1">
        <f t="shared" si="0"/>
        <v>245231.99000000002</v>
      </c>
      <c r="E57" s="10">
        <v>0</v>
      </c>
      <c r="F57" s="5">
        <v>224155.27000000005</v>
      </c>
      <c r="G57" s="1">
        <v>224155.27000000005</v>
      </c>
      <c r="H57" s="12">
        <f t="shared" si="1"/>
        <v>0.91405395356454122</v>
      </c>
      <c r="I57" s="1">
        <v>168178.17</v>
      </c>
      <c r="J57" s="13">
        <f t="shared" si="2"/>
        <v>77053.820000000007</v>
      </c>
      <c r="K57" s="13">
        <f t="shared" si="4"/>
        <v>55977.100000000035</v>
      </c>
      <c r="L57" s="13">
        <f t="shared" si="3"/>
        <v>21076.719999999972</v>
      </c>
    </row>
    <row r="58" spans="2:12" hidden="1" outlineLevel="1" x14ac:dyDescent="0.25">
      <c r="B58" s="4" t="s">
        <v>42</v>
      </c>
      <c r="C58" s="1">
        <v>246124.44</v>
      </c>
      <c r="D58" s="1">
        <f t="shared" si="0"/>
        <v>246124.44</v>
      </c>
      <c r="E58" s="10">
        <v>0</v>
      </c>
      <c r="F58" s="5">
        <v>234833.74000000002</v>
      </c>
      <c r="G58" s="1">
        <v>234833.74000000002</v>
      </c>
      <c r="H58" s="12">
        <f t="shared" si="1"/>
        <v>0.95412605103337167</v>
      </c>
      <c r="I58" s="1">
        <v>187907.13000000003</v>
      </c>
      <c r="J58" s="13">
        <f t="shared" si="2"/>
        <v>58217.309999999969</v>
      </c>
      <c r="K58" s="13">
        <f t="shared" si="4"/>
        <v>46926.609999999986</v>
      </c>
      <c r="L58" s="13">
        <f t="shared" si="3"/>
        <v>11290.699999999983</v>
      </c>
    </row>
    <row r="59" spans="2:12" hidden="1" outlineLevel="1" x14ac:dyDescent="0.25">
      <c r="B59" s="4" t="s">
        <v>43</v>
      </c>
      <c r="C59" s="1">
        <v>383148.32999999996</v>
      </c>
      <c r="D59" s="1">
        <f t="shared" si="0"/>
        <v>383148.32999999996</v>
      </c>
      <c r="E59" s="10">
        <v>0</v>
      </c>
      <c r="F59" s="5">
        <v>350144.3</v>
      </c>
      <c r="G59" s="1">
        <v>350144.3</v>
      </c>
      <c r="H59" s="12">
        <f t="shared" si="1"/>
        <v>0.91386095823515667</v>
      </c>
      <c r="I59" s="1">
        <v>277866.21999999997</v>
      </c>
      <c r="J59" s="13">
        <f t="shared" si="2"/>
        <v>105282.10999999999</v>
      </c>
      <c r="K59" s="13">
        <f t="shared" si="4"/>
        <v>72278.080000000016</v>
      </c>
      <c r="L59" s="13">
        <f t="shared" si="3"/>
        <v>33004.02999999997</v>
      </c>
    </row>
    <row r="60" spans="2:12" hidden="1" outlineLevel="1" x14ac:dyDescent="0.25">
      <c r="B60" s="4" t="s">
        <v>44</v>
      </c>
      <c r="C60" s="1">
        <v>198152.04</v>
      </c>
      <c r="D60" s="1">
        <f t="shared" si="0"/>
        <v>198152.04</v>
      </c>
      <c r="E60" s="10">
        <v>0</v>
      </c>
      <c r="F60" s="5">
        <v>206224.46</v>
      </c>
      <c r="G60" s="1">
        <v>206224.46</v>
      </c>
      <c r="H60" s="11">
        <f t="shared" si="1"/>
        <v>1.0407385157377131</v>
      </c>
      <c r="I60" s="1">
        <v>278115.14</v>
      </c>
      <c r="J60" s="13">
        <f t="shared" si="2"/>
        <v>-79963.100000000006</v>
      </c>
      <c r="K60" s="13">
        <f t="shared" si="4"/>
        <v>-71890.680000000022</v>
      </c>
      <c r="L60" s="13">
        <f t="shared" si="3"/>
        <v>-8072.4199999999837</v>
      </c>
    </row>
    <row r="61" spans="2:12" hidden="1" outlineLevel="1" x14ac:dyDescent="0.25">
      <c r="B61" s="4" t="s">
        <v>45</v>
      </c>
      <c r="C61" s="1">
        <v>426742.18999999994</v>
      </c>
      <c r="D61" s="1">
        <f t="shared" si="0"/>
        <v>426742.18999999994</v>
      </c>
      <c r="E61" s="10">
        <v>0</v>
      </c>
      <c r="F61" s="5">
        <v>400161.88999999996</v>
      </c>
      <c r="G61" s="1">
        <v>400161.88999999996</v>
      </c>
      <c r="H61" s="12">
        <f t="shared" si="1"/>
        <v>0.9377134470814803</v>
      </c>
      <c r="I61" s="1">
        <v>262834.64000000007</v>
      </c>
      <c r="J61" s="13">
        <f t="shared" si="2"/>
        <v>163907.54999999987</v>
      </c>
      <c r="K61" s="13">
        <f t="shared" si="4"/>
        <v>137327.24999999988</v>
      </c>
      <c r="L61" s="13">
        <f t="shared" si="3"/>
        <v>26580.299999999988</v>
      </c>
    </row>
    <row r="62" spans="2:12" hidden="1" outlineLevel="1" x14ac:dyDescent="0.25">
      <c r="B62" s="4" t="s">
        <v>46</v>
      </c>
      <c r="C62" s="1">
        <v>452084.99</v>
      </c>
      <c r="D62" s="1">
        <f t="shared" si="0"/>
        <v>452084.99</v>
      </c>
      <c r="E62" s="10">
        <v>0</v>
      </c>
      <c r="F62" s="5">
        <v>430576.83</v>
      </c>
      <c r="G62" s="1">
        <v>430576.83</v>
      </c>
      <c r="H62" s="12">
        <f t="shared" si="1"/>
        <v>0.95242452088488938</v>
      </c>
      <c r="I62" s="1">
        <v>272092.86999999994</v>
      </c>
      <c r="J62" s="13">
        <f t="shared" si="2"/>
        <v>179992.12000000005</v>
      </c>
      <c r="K62" s="13">
        <f t="shared" si="4"/>
        <v>158483.96000000008</v>
      </c>
      <c r="L62" s="13">
        <f t="shared" si="3"/>
        <v>21508.159999999974</v>
      </c>
    </row>
    <row r="63" spans="2:12" hidden="1" outlineLevel="1" x14ac:dyDescent="0.25">
      <c r="B63" s="4" t="s">
        <v>47</v>
      </c>
      <c r="C63" s="1">
        <v>199669.27000000002</v>
      </c>
      <c r="D63" s="1">
        <f t="shared" si="0"/>
        <v>199669.27000000002</v>
      </c>
      <c r="E63" s="10">
        <v>0</v>
      </c>
      <c r="F63" s="5">
        <v>196867.22</v>
      </c>
      <c r="G63" s="1">
        <v>196867.22</v>
      </c>
      <c r="H63" s="12">
        <f t="shared" si="1"/>
        <v>0.98596654357478231</v>
      </c>
      <c r="I63" s="1">
        <v>156301.33999999997</v>
      </c>
      <c r="J63" s="13">
        <f t="shared" si="2"/>
        <v>43367.930000000051</v>
      </c>
      <c r="K63" s="13">
        <f t="shared" si="4"/>
        <v>40565.880000000034</v>
      </c>
      <c r="L63" s="13">
        <f t="shared" si="3"/>
        <v>2802.0500000000175</v>
      </c>
    </row>
    <row r="64" spans="2:12" hidden="1" outlineLevel="1" x14ac:dyDescent="0.25">
      <c r="B64" s="4" t="s">
        <v>251</v>
      </c>
      <c r="C64" s="1">
        <v>624213.9</v>
      </c>
      <c r="D64" s="1">
        <f t="shared" si="0"/>
        <v>624213.9</v>
      </c>
      <c r="E64" s="10">
        <v>0</v>
      </c>
      <c r="F64" s="5">
        <v>624927.66</v>
      </c>
      <c r="G64" s="1">
        <v>624927.66</v>
      </c>
      <c r="H64" s="11">
        <f t="shared" si="1"/>
        <v>1.0011434541909432</v>
      </c>
      <c r="I64" s="1">
        <v>322337.33999999997</v>
      </c>
      <c r="J64" s="13">
        <f t="shared" si="2"/>
        <v>301876.56000000006</v>
      </c>
      <c r="K64" s="13">
        <f t="shared" si="4"/>
        <v>302590.32000000007</v>
      </c>
      <c r="L64" s="13">
        <f t="shared" si="3"/>
        <v>-713.76000000000931</v>
      </c>
    </row>
    <row r="65" spans="1:12" hidden="1" outlineLevel="1" x14ac:dyDescent="0.25">
      <c r="B65" s="4" t="s">
        <v>48</v>
      </c>
      <c r="C65" s="1">
        <v>401540.81</v>
      </c>
      <c r="D65" s="1">
        <f t="shared" si="0"/>
        <v>401540.81</v>
      </c>
      <c r="E65" s="10">
        <v>0</v>
      </c>
      <c r="F65" s="5">
        <v>389538.22</v>
      </c>
      <c r="G65" s="1">
        <v>389538.22</v>
      </c>
      <c r="H65" s="12">
        <f t="shared" si="1"/>
        <v>0.97010866716137767</v>
      </c>
      <c r="I65" s="1">
        <v>280247.32000000007</v>
      </c>
      <c r="J65" s="13">
        <f t="shared" si="2"/>
        <v>121293.48999999993</v>
      </c>
      <c r="K65" s="13">
        <f t="shared" si="4"/>
        <v>109290.89999999991</v>
      </c>
      <c r="L65" s="13">
        <f t="shared" si="3"/>
        <v>12002.590000000026</v>
      </c>
    </row>
    <row r="66" spans="1:12" hidden="1" outlineLevel="1" x14ac:dyDescent="0.25">
      <c r="B66" s="4" t="s">
        <v>49</v>
      </c>
      <c r="C66" s="1">
        <v>2679171.73</v>
      </c>
      <c r="D66" s="1">
        <f t="shared" si="0"/>
        <v>539150.45000000019</v>
      </c>
      <c r="E66" s="10">
        <v>2140021.2799999998</v>
      </c>
      <c r="F66" s="5">
        <v>2655038.62</v>
      </c>
      <c r="G66" s="1">
        <v>515017.34000000032</v>
      </c>
      <c r="H66" s="12">
        <f t="shared" si="1"/>
        <v>0.95523863515276697</v>
      </c>
      <c r="I66" s="1">
        <v>2992519.04</v>
      </c>
      <c r="J66" s="13">
        <f t="shared" si="2"/>
        <v>-313347.31000000006</v>
      </c>
      <c r="K66" s="13">
        <f t="shared" si="4"/>
        <v>-337480.41999999993</v>
      </c>
      <c r="L66" s="13">
        <f t="shared" si="3"/>
        <v>24133.10999999987</v>
      </c>
    </row>
    <row r="67" spans="1:12" hidden="1" outlineLevel="1" x14ac:dyDescent="0.25">
      <c r="B67" s="4" t="s">
        <v>50</v>
      </c>
      <c r="C67" s="1">
        <v>547048.30000000005</v>
      </c>
      <c r="D67" s="1">
        <f t="shared" si="0"/>
        <v>547048.30000000005</v>
      </c>
      <c r="E67" s="10">
        <v>0</v>
      </c>
      <c r="F67" s="5">
        <v>535381.06999999995</v>
      </c>
      <c r="G67" s="1">
        <v>535381.06999999995</v>
      </c>
      <c r="H67" s="12">
        <f t="shared" si="1"/>
        <v>0.97867239510661108</v>
      </c>
      <c r="I67" s="1">
        <v>421640.76999999996</v>
      </c>
      <c r="J67" s="13">
        <f t="shared" si="2"/>
        <v>125407.53000000009</v>
      </c>
      <c r="K67" s="13">
        <f t="shared" si="4"/>
        <v>113740.29999999999</v>
      </c>
      <c r="L67" s="13">
        <f t="shared" si="3"/>
        <v>11667.230000000098</v>
      </c>
    </row>
    <row r="68" spans="1:12" hidden="1" outlineLevel="1" x14ac:dyDescent="0.25">
      <c r="B68" s="4" t="s">
        <v>51</v>
      </c>
      <c r="C68" s="1">
        <v>421437.07000000007</v>
      </c>
      <c r="D68" s="1">
        <f t="shared" si="0"/>
        <v>421437.07000000007</v>
      </c>
      <c r="E68" s="10">
        <v>0</v>
      </c>
      <c r="F68" s="5">
        <v>408080.79</v>
      </c>
      <c r="G68" s="1">
        <v>408080.79</v>
      </c>
      <c r="H68" s="12">
        <f t="shared" si="1"/>
        <v>0.96830777131209633</v>
      </c>
      <c r="I68" s="1">
        <v>441597.13000000006</v>
      </c>
      <c r="J68" s="13">
        <f t="shared" si="2"/>
        <v>-20160.059999999998</v>
      </c>
      <c r="K68" s="13">
        <f t="shared" si="4"/>
        <v>-33516.340000000084</v>
      </c>
      <c r="L68" s="13">
        <f t="shared" si="3"/>
        <v>13356.280000000086</v>
      </c>
    </row>
    <row r="69" spans="1:12" hidden="1" outlineLevel="1" x14ac:dyDescent="0.25">
      <c r="B69" s="4" t="s">
        <v>252</v>
      </c>
      <c r="C69" s="1">
        <v>473683.65</v>
      </c>
      <c r="D69" s="1">
        <f t="shared" si="0"/>
        <v>473683.65</v>
      </c>
      <c r="E69" s="10">
        <v>0</v>
      </c>
      <c r="F69" s="5">
        <v>448918.32999999996</v>
      </c>
      <c r="G69" s="1">
        <v>448918.32999999996</v>
      </c>
      <c r="H69" s="12">
        <f t="shared" si="1"/>
        <v>0.94771759591026616</v>
      </c>
      <c r="I69" s="1">
        <v>404638.76</v>
      </c>
      <c r="J69" s="13">
        <f t="shared" si="2"/>
        <v>69044.890000000014</v>
      </c>
      <c r="K69" s="13">
        <f t="shared" si="4"/>
        <v>44279.569999999949</v>
      </c>
      <c r="L69" s="13">
        <f t="shared" si="3"/>
        <v>24765.320000000065</v>
      </c>
    </row>
    <row r="70" spans="1:12" hidden="1" outlineLevel="1" x14ac:dyDescent="0.25">
      <c r="B70" s="4" t="s">
        <v>253</v>
      </c>
      <c r="C70" s="1">
        <v>256463.42000000004</v>
      </c>
      <c r="D70" s="1">
        <f t="shared" si="0"/>
        <v>256463.42000000004</v>
      </c>
      <c r="E70" s="10">
        <v>0</v>
      </c>
      <c r="F70" s="5">
        <v>261594.78</v>
      </c>
      <c r="G70" s="1">
        <v>261594.78</v>
      </c>
      <c r="H70" s="12">
        <f t="shared" si="1"/>
        <v>1.0200081555490446</v>
      </c>
      <c r="I70" s="1">
        <v>272034.31000000006</v>
      </c>
      <c r="J70" s="13">
        <f t="shared" si="2"/>
        <v>-15570.890000000014</v>
      </c>
      <c r="K70" s="13">
        <f t="shared" si="4"/>
        <v>-10439.530000000057</v>
      </c>
      <c r="L70" s="13">
        <f t="shared" si="3"/>
        <v>-5131.3599999999569</v>
      </c>
    </row>
    <row r="71" spans="1:12" hidden="1" outlineLevel="1" x14ac:dyDescent="0.25">
      <c r="B71" s="4" t="s">
        <v>52</v>
      </c>
      <c r="C71" s="1">
        <v>555269.91</v>
      </c>
      <c r="D71" s="1">
        <f t="shared" si="0"/>
        <v>555269.91</v>
      </c>
      <c r="E71" s="10">
        <v>0</v>
      </c>
      <c r="F71" s="5">
        <v>542228.14999999991</v>
      </c>
      <c r="G71" s="1">
        <v>542228.14999999991</v>
      </c>
      <c r="H71" s="11">
        <f t="shared" si="1"/>
        <v>0.97651275575152252</v>
      </c>
      <c r="I71" s="1">
        <v>518555.56</v>
      </c>
      <c r="J71" s="13">
        <f t="shared" si="2"/>
        <v>36714.350000000035</v>
      </c>
      <c r="K71" s="13">
        <f t="shared" si="4"/>
        <v>23672.589999999909</v>
      </c>
      <c r="L71" s="13">
        <f t="shared" si="3"/>
        <v>13041.760000000126</v>
      </c>
    </row>
    <row r="72" spans="1:12" hidden="1" outlineLevel="1" x14ac:dyDescent="0.25">
      <c r="B72" s="4" t="s">
        <v>53</v>
      </c>
      <c r="C72" s="1">
        <v>560341.82999999996</v>
      </c>
      <c r="D72" s="1">
        <f t="shared" si="0"/>
        <v>560341.82999999996</v>
      </c>
      <c r="E72" s="10">
        <v>0</v>
      </c>
      <c r="F72" s="5">
        <v>546161.31000000006</v>
      </c>
      <c r="G72" s="1">
        <v>546161.31000000006</v>
      </c>
      <c r="H72" s="12">
        <f t="shared" si="1"/>
        <v>0.97469309046586816</v>
      </c>
      <c r="I72" s="1">
        <v>433028.16</v>
      </c>
      <c r="J72" s="13">
        <f t="shared" si="2"/>
        <v>127313.66999999998</v>
      </c>
      <c r="K72" s="13">
        <f t="shared" si="4"/>
        <v>113133.15000000008</v>
      </c>
      <c r="L72" s="13">
        <f t="shared" si="3"/>
        <v>14180.519999999902</v>
      </c>
    </row>
    <row r="73" spans="1:12" hidden="1" outlineLevel="1" x14ac:dyDescent="0.25">
      <c r="B73" s="4" t="s">
        <v>54</v>
      </c>
      <c r="C73" s="1">
        <v>400415.04999999993</v>
      </c>
      <c r="D73" s="1">
        <f t="shared" si="0"/>
        <v>400415.04999999993</v>
      </c>
      <c r="E73" s="10">
        <v>0</v>
      </c>
      <c r="F73" s="5">
        <v>407067.42999999993</v>
      </c>
      <c r="G73" s="1">
        <v>407067.42999999993</v>
      </c>
      <c r="H73" s="11">
        <f t="shared" si="1"/>
        <v>1.0166137111979183</v>
      </c>
      <c r="I73" s="1">
        <v>446068.41</v>
      </c>
      <c r="J73" s="13">
        <f t="shared" si="2"/>
        <v>-45653.360000000044</v>
      </c>
      <c r="K73" s="13">
        <f t="shared" si="4"/>
        <v>-39000.98000000004</v>
      </c>
      <c r="L73" s="13">
        <f t="shared" si="3"/>
        <v>-6652.3800000000047</v>
      </c>
    </row>
    <row r="74" spans="1:12" outlineLevel="1" x14ac:dyDescent="0.25">
      <c r="A74" s="16" t="s">
        <v>353</v>
      </c>
      <c r="B74" s="4" t="s">
        <v>55</v>
      </c>
      <c r="C74" s="1">
        <v>790400.04</v>
      </c>
      <c r="D74" s="1">
        <f t="shared" si="0"/>
        <v>790400.04</v>
      </c>
      <c r="E74" s="10">
        <v>0</v>
      </c>
      <c r="F74" s="5">
        <v>782154.65999999992</v>
      </c>
      <c r="G74" s="1">
        <v>782154.65999999992</v>
      </c>
      <c r="H74" s="11">
        <f t="shared" si="1"/>
        <v>0.98956809263319356</v>
      </c>
      <c r="I74" s="1">
        <v>513618.41</v>
      </c>
      <c r="J74" s="13">
        <f t="shared" si="2"/>
        <v>276781.63000000006</v>
      </c>
      <c r="K74" s="13">
        <f t="shared" si="4"/>
        <v>268536.24999999994</v>
      </c>
      <c r="L74" s="13">
        <f t="shared" si="3"/>
        <v>8245.3800000001211</v>
      </c>
    </row>
    <row r="75" spans="1:12" hidden="1" outlineLevel="1" x14ac:dyDescent="0.25">
      <c r="B75" s="4" t="s">
        <v>254</v>
      </c>
      <c r="C75" s="1">
        <v>217096.42</v>
      </c>
      <c r="D75" s="1">
        <f t="shared" ref="D75:D138" si="5">C75-E75</f>
        <v>217096.42</v>
      </c>
      <c r="E75" s="10">
        <v>0</v>
      </c>
      <c r="F75" s="5">
        <v>226146.55999999997</v>
      </c>
      <c r="G75" s="1">
        <v>226146.55999999997</v>
      </c>
      <c r="H75" s="12">
        <f t="shared" ref="H75:H138" si="6">G75/D75</f>
        <v>1.0416871913410639</v>
      </c>
      <c r="I75" s="1">
        <v>234603.39</v>
      </c>
      <c r="J75" s="13">
        <f t="shared" si="2"/>
        <v>-17506.97</v>
      </c>
      <c r="K75" s="13">
        <f t="shared" si="4"/>
        <v>-8456.8300000000454</v>
      </c>
      <c r="L75" s="13">
        <f t="shared" si="3"/>
        <v>-9050.1399999999558</v>
      </c>
    </row>
    <row r="76" spans="1:12" hidden="1" outlineLevel="1" x14ac:dyDescent="0.25">
      <c r="B76" s="4" t="s">
        <v>56</v>
      </c>
      <c r="C76" s="1">
        <v>657172.69999999995</v>
      </c>
      <c r="D76" s="1">
        <f t="shared" si="5"/>
        <v>657172.69999999995</v>
      </c>
      <c r="E76" s="10">
        <v>0</v>
      </c>
      <c r="F76" s="5">
        <v>627830.97</v>
      </c>
      <c r="G76" s="1">
        <v>627830.97</v>
      </c>
      <c r="H76" s="12">
        <f t="shared" si="6"/>
        <v>0.95535156892548945</v>
      </c>
      <c r="I76" s="1">
        <v>553784.84</v>
      </c>
      <c r="J76" s="13">
        <f t="shared" ref="J76:J139" si="7">K76+L76</f>
        <v>103387.85999999999</v>
      </c>
      <c r="K76" s="13">
        <f t="shared" si="4"/>
        <v>74046.13</v>
      </c>
      <c r="L76" s="13">
        <f t="shared" ref="L76:L139" si="8">C76-F76</f>
        <v>29341.729999999981</v>
      </c>
    </row>
    <row r="77" spans="1:12" hidden="1" outlineLevel="1" x14ac:dyDescent="0.25">
      <c r="B77" s="4" t="s">
        <v>57</v>
      </c>
      <c r="C77" s="1">
        <v>670888.69000000018</v>
      </c>
      <c r="D77" s="1">
        <f t="shared" si="5"/>
        <v>670888.69000000018</v>
      </c>
      <c r="E77" s="10">
        <v>0</v>
      </c>
      <c r="F77" s="5">
        <v>695026.83</v>
      </c>
      <c r="G77" s="1">
        <v>695026.83</v>
      </c>
      <c r="H77" s="12">
        <f t="shared" si="6"/>
        <v>1.0359793515076245</v>
      </c>
      <c r="I77" s="1">
        <v>410690.3</v>
      </c>
      <c r="J77" s="13">
        <f t="shared" si="7"/>
        <v>260198.39000000019</v>
      </c>
      <c r="K77" s="13">
        <f t="shared" ref="K77:K140" si="9">F77-I77</f>
        <v>284336.52999999997</v>
      </c>
      <c r="L77" s="13">
        <f t="shared" si="8"/>
        <v>-24138.139999999781</v>
      </c>
    </row>
    <row r="78" spans="1:12" hidden="1" outlineLevel="1" x14ac:dyDescent="0.25">
      <c r="B78" s="4" t="s">
        <v>255</v>
      </c>
      <c r="C78" s="1">
        <v>484634.97000000009</v>
      </c>
      <c r="D78" s="1">
        <f t="shared" si="5"/>
        <v>386609.12000000011</v>
      </c>
      <c r="E78" s="10">
        <v>98025.85</v>
      </c>
      <c r="F78" s="5">
        <v>474537.60000000003</v>
      </c>
      <c r="G78" s="1">
        <v>376511.75</v>
      </c>
      <c r="H78" s="12">
        <f t="shared" si="6"/>
        <v>0.97388222502355837</v>
      </c>
      <c r="I78" s="1">
        <v>390468.13</v>
      </c>
      <c r="J78" s="13">
        <f t="shared" si="7"/>
        <v>94166.840000000084</v>
      </c>
      <c r="K78" s="13">
        <f t="shared" si="9"/>
        <v>84069.47000000003</v>
      </c>
      <c r="L78" s="13">
        <f t="shared" si="8"/>
        <v>10097.370000000054</v>
      </c>
    </row>
    <row r="79" spans="1:12" hidden="1" outlineLevel="1" x14ac:dyDescent="0.25">
      <c r="B79" s="4" t="s">
        <v>58</v>
      </c>
      <c r="C79" s="1">
        <v>699915.78</v>
      </c>
      <c r="D79" s="1">
        <f t="shared" si="5"/>
        <v>678615.39</v>
      </c>
      <c r="E79" s="10">
        <v>21300.39</v>
      </c>
      <c r="F79" s="5">
        <v>736890.2699999999</v>
      </c>
      <c r="G79" s="1">
        <v>715589.87999999989</v>
      </c>
      <c r="H79" s="11">
        <f t="shared" si="6"/>
        <v>1.0544851922677436</v>
      </c>
      <c r="I79" s="1">
        <v>447698.87000000011</v>
      </c>
      <c r="J79" s="13">
        <f t="shared" si="7"/>
        <v>252216.90999999992</v>
      </c>
      <c r="K79" s="13">
        <f t="shared" si="9"/>
        <v>289191.39999999979</v>
      </c>
      <c r="L79" s="13">
        <f t="shared" si="8"/>
        <v>-36974.489999999874</v>
      </c>
    </row>
    <row r="80" spans="1:12" hidden="1" outlineLevel="1" x14ac:dyDescent="0.25">
      <c r="B80" s="4" t="s">
        <v>59</v>
      </c>
      <c r="C80" s="1">
        <v>261349.09999999995</v>
      </c>
      <c r="D80" s="1">
        <f t="shared" si="5"/>
        <v>261349.09999999995</v>
      </c>
      <c r="E80" s="10">
        <v>0</v>
      </c>
      <c r="F80" s="5">
        <v>265679.96999999997</v>
      </c>
      <c r="G80" s="1">
        <v>265679.96999999997</v>
      </c>
      <c r="H80" s="12">
        <f t="shared" si="6"/>
        <v>1.0165712068646879</v>
      </c>
      <c r="I80" s="1">
        <v>227540.39</v>
      </c>
      <c r="J80" s="13">
        <f t="shared" si="7"/>
        <v>33808.709999999934</v>
      </c>
      <c r="K80" s="13">
        <f t="shared" si="9"/>
        <v>38139.579999999958</v>
      </c>
      <c r="L80" s="13">
        <f t="shared" si="8"/>
        <v>-4330.8700000000244</v>
      </c>
    </row>
    <row r="81" spans="1:12" hidden="1" outlineLevel="1" x14ac:dyDescent="0.25">
      <c r="B81" s="4" t="s">
        <v>60</v>
      </c>
      <c r="C81" s="1">
        <v>1385541.06</v>
      </c>
      <c r="D81" s="1">
        <f t="shared" si="5"/>
        <v>444634.83000000007</v>
      </c>
      <c r="E81" s="10">
        <v>940906.23</v>
      </c>
      <c r="F81" s="5">
        <v>1268399.1299999999</v>
      </c>
      <c r="G81" s="1">
        <v>327492.89999999991</v>
      </c>
      <c r="H81" s="12">
        <f t="shared" si="6"/>
        <v>0.73654351369639637</v>
      </c>
      <c r="I81" s="1">
        <v>1396477.0599999996</v>
      </c>
      <c r="J81" s="13">
        <f t="shared" si="7"/>
        <v>-10935.999999999534</v>
      </c>
      <c r="K81" s="13">
        <f t="shared" si="9"/>
        <v>-128077.9299999997</v>
      </c>
      <c r="L81" s="13">
        <f t="shared" si="8"/>
        <v>117141.93000000017</v>
      </c>
    </row>
    <row r="82" spans="1:12" hidden="1" outlineLevel="1" x14ac:dyDescent="0.25">
      <c r="B82" s="4" t="s">
        <v>61</v>
      </c>
      <c r="C82" s="1">
        <v>382052.82</v>
      </c>
      <c r="D82" s="1">
        <f t="shared" si="5"/>
        <v>382052.82</v>
      </c>
      <c r="E82" s="10">
        <v>0</v>
      </c>
      <c r="F82" s="5">
        <v>359149.16000000003</v>
      </c>
      <c r="G82" s="1">
        <v>359149.16000000003</v>
      </c>
      <c r="H82" s="12">
        <f t="shared" si="6"/>
        <v>0.94005106414343442</v>
      </c>
      <c r="I82" s="1">
        <v>290219.21000000002</v>
      </c>
      <c r="J82" s="13">
        <f t="shared" si="7"/>
        <v>91833.609999999986</v>
      </c>
      <c r="K82" s="13">
        <f t="shared" si="9"/>
        <v>68929.950000000012</v>
      </c>
      <c r="L82" s="13">
        <f t="shared" si="8"/>
        <v>22903.659999999974</v>
      </c>
    </row>
    <row r="83" spans="1:12" hidden="1" outlineLevel="1" x14ac:dyDescent="0.25">
      <c r="B83" s="4" t="s">
        <v>62</v>
      </c>
      <c r="C83" s="1">
        <v>193871.59000000005</v>
      </c>
      <c r="D83" s="1">
        <f t="shared" si="5"/>
        <v>193871.59000000005</v>
      </c>
      <c r="E83" s="10">
        <v>0</v>
      </c>
      <c r="F83" s="5">
        <v>198328.63</v>
      </c>
      <c r="G83" s="1">
        <v>198328.63</v>
      </c>
      <c r="H83" s="11">
        <f t="shared" si="6"/>
        <v>1.0229896500049334</v>
      </c>
      <c r="I83" s="1">
        <v>210346.45</v>
      </c>
      <c r="J83" s="13">
        <f t="shared" si="7"/>
        <v>-16474.859999999957</v>
      </c>
      <c r="K83" s="13">
        <f t="shared" si="9"/>
        <v>-12017.820000000007</v>
      </c>
      <c r="L83" s="13">
        <f t="shared" si="8"/>
        <v>-4457.0399999999499</v>
      </c>
    </row>
    <row r="84" spans="1:12" hidden="1" outlineLevel="1" x14ac:dyDescent="0.25">
      <c r="B84" s="4" t="s">
        <v>256</v>
      </c>
      <c r="C84" s="1">
        <v>414415.58000000007</v>
      </c>
      <c r="D84" s="1">
        <f t="shared" si="5"/>
        <v>512441.43000000005</v>
      </c>
      <c r="E84" s="10">
        <v>-98025.85</v>
      </c>
      <c r="F84" s="5">
        <v>400252.45</v>
      </c>
      <c r="G84" s="1">
        <v>498278.30000000005</v>
      </c>
      <c r="H84" s="12">
        <f t="shared" si="6"/>
        <v>0.97236146577765969</v>
      </c>
      <c r="I84" s="1">
        <v>312655.19</v>
      </c>
      <c r="J84" s="13">
        <f t="shared" si="7"/>
        <v>101760.39000000007</v>
      </c>
      <c r="K84" s="13">
        <f t="shared" si="9"/>
        <v>87597.260000000009</v>
      </c>
      <c r="L84" s="13">
        <f t="shared" si="8"/>
        <v>14163.130000000063</v>
      </c>
    </row>
    <row r="85" spans="1:12" hidden="1" outlineLevel="1" x14ac:dyDescent="0.25">
      <c r="B85" s="4" t="s">
        <v>63</v>
      </c>
      <c r="C85" s="1">
        <v>290456.27</v>
      </c>
      <c r="D85" s="1">
        <f t="shared" si="5"/>
        <v>290456.27</v>
      </c>
      <c r="E85" s="10">
        <v>0</v>
      </c>
      <c r="F85" s="5">
        <v>285862.21000000002</v>
      </c>
      <c r="G85" s="1">
        <v>285862.21000000002</v>
      </c>
      <c r="H85" s="11">
        <f t="shared" si="6"/>
        <v>0.98418329891794043</v>
      </c>
      <c r="I85" s="1">
        <v>213065.91999999998</v>
      </c>
      <c r="J85" s="13">
        <f t="shared" si="7"/>
        <v>77390.350000000035</v>
      </c>
      <c r="K85" s="13">
        <f t="shared" si="9"/>
        <v>72796.290000000037</v>
      </c>
      <c r="L85" s="13">
        <f t="shared" si="8"/>
        <v>4594.0599999999977</v>
      </c>
    </row>
    <row r="86" spans="1:12" hidden="1" outlineLevel="1" x14ac:dyDescent="0.25">
      <c r="B86" s="4" t="s">
        <v>64</v>
      </c>
      <c r="C86" s="1">
        <v>407593.24</v>
      </c>
      <c r="D86" s="1">
        <f t="shared" si="5"/>
        <v>368471.91</v>
      </c>
      <c r="E86" s="10">
        <v>39121.33</v>
      </c>
      <c r="F86" s="5">
        <v>401806.91999999993</v>
      </c>
      <c r="G86" s="1">
        <v>362685.58999999991</v>
      </c>
      <c r="H86" s="12">
        <f t="shared" si="6"/>
        <v>0.98429644202729027</v>
      </c>
      <c r="I86" s="1">
        <v>353380.75000000012</v>
      </c>
      <c r="J86" s="13">
        <f t="shared" si="7"/>
        <v>54212.489999999874</v>
      </c>
      <c r="K86" s="13">
        <f t="shared" si="9"/>
        <v>48426.169999999809</v>
      </c>
      <c r="L86" s="13">
        <f t="shared" si="8"/>
        <v>5786.3200000000652</v>
      </c>
    </row>
    <row r="87" spans="1:12" hidden="1" outlineLevel="1" x14ac:dyDescent="0.25">
      <c r="B87" s="4" t="s">
        <v>65</v>
      </c>
      <c r="C87" s="1">
        <v>235425.80000000002</v>
      </c>
      <c r="D87" s="1">
        <f t="shared" si="5"/>
        <v>235425.80000000002</v>
      </c>
      <c r="E87" s="10">
        <v>0</v>
      </c>
      <c r="F87" s="5">
        <v>236584.80999999997</v>
      </c>
      <c r="G87" s="1">
        <v>236584.80999999997</v>
      </c>
      <c r="H87" s="11">
        <f t="shared" si="6"/>
        <v>1.0049230373221625</v>
      </c>
      <c r="I87" s="1">
        <v>208306.74</v>
      </c>
      <c r="J87" s="13">
        <f t="shared" si="7"/>
        <v>27119.060000000027</v>
      </c>
      <c r="K87" s="13">
        <f t="shared" si="9"/>
        <v>28278.069999999978</v>
      </c>
      <c r="L87" s="13">
        <f t="shared" si="8"/>
        <v>-1159.0099999999511</v>
      </c>
    </row>
    <row r="88" spans="1:12" hidden="1" outlineLevel="1" x14ac:dyDescent="0.25">
      <c r="B88" s="4" t="s">
        <v>66</v>
      </c>
      <c r="C88" s="1">
        <v>301589.65000000008</v>
      </c>
      <c r="D88" s="1">
        <f t="shared" si="5"/>
        <v>301589.65000000008</v>
      </c>
      <c r="E88" s="10">
        <v>0</v>
      </c>
      <c r="F88" s="5">
        <v>284920.91999999993</v>
      </c>
      <c r="G88" s="1">
        <v>284920.91999999993</v>
      </c>
      <c r="H88" s="11">
        <f t="shared" si="6"/>
        <v>0.94473043090172304</v>
      </c>
      <c r="I88" s="1">
        <v>418308.75</v>
      </c>
      <c r="J88" s="13">
        <f t="shared" si="7"/>
        <v>-116719.09999999992</v>
      </c>
      <c r="K88" s="13">
        <f t="shared" si="9"/>
        <v>-133387.83000000007</v>
      </c>
      <c r="L88" s="13">
        <f t="shared" si="8"/>
        <v>16668.730000000156</v>
      </c>
    </row>
    <row r="89" spans="1:12" hidden="1" outlineLevel="1" x14ac:dyDescent="0.25">
      <c r="B89" s="4" t="s">
        <v>67</v>
      </c>
      <c r="C89" s="1">
        <v>320774.8</v>
      </c>
      <c r="D89" s="1">
        <f t="shared" si="5"/>
        <v>320774.8</v>
      </c>
      <c r="E89" s="10">
        <v>0</v>
      </c>
      <c r="F89" s="5">
        <v>286298.8600000001</v>
      </c>
      <c r="G89" s="1">
        <v>286298.8600000001</v>
      </c>
      <c r="H89" s="11">
        <f t="shared" si="6"/>
        <v>0.89252291638869419</v>
      </c>
      <c r="I89" s="1">
        <v>433541.51999999996</v>
      </c>
      <c r="J89" s="13">
        <f t="shared" si="7"/>
        <v>-112766.71999999997</v>
      </c>
      <c r="K89" s="13">
        <f t="shared" si="9"/>
        <v>-147242.65999999986</v>
      </c>
      <c r="L89" s="13">
        <f t="shared" si="8"/>
        <v>34475.939999999886</v>
      </c>
    </row>
    <row r="90" spans="1:12" outlineLevel="1" x14ac:dyDescent="0.25">
      <c r="A90" s="16" t="s">
        <v>353</v>
      </c>
      <c r="B90" s="4" t="s">
        <v>68</v>
      </c>
      <c r="C90" s="1">
        <v>567461.82000000007</v>
      </c>
      <c r="D90" s="1">
        <f t="shared" si="5"/>
        <v>567461.82000000007</v>
      </c>
      <c r="E90" s="10">
        <v>0</v>
      </c>
      <c r="F90" s="5">
        <v>577614.37000000011</v>
      </c>
      <c r="G90" s="1">
        <v>577614.37000000011</v>
      </c>
      <c r="H90" s="11">
        <f t="shared" si="6"/>
        <v>1.0178911596202191</v>
      </c>
      <c r="I90" s="1">
        <v>917599.67999999993</v>
      </c>
      <c r="J90" s="13">
        <f t="shared" si="7"/>
        <v>-350137.85999999987</v>
      </c>
      <c r="K90" s="13">
        <f t="shared" si="9"/>
        <v>-339985.30999999982</v>
      </c>
      <c r="L90" s="13">
        <f t="shared" si="8"/>
        <v>-10152.550000000047</v>
      </c>
    </row>
    <row r="91" spans="1:12" hidden="1" outlineLevel="1" x14ac:dyDescent="0.25">
      <c r="B91" s="4" t="s">
        <v>69</v>
      </c>
      <c r="C91" s="1">
        <v>323121.83</v>
      </c>
      <c r="D91" s="1">
        <f t="shared" si="5"/>
        <v>323121.83</v>
      </c>
      <c r="E91" s="10">
        <v>0</v>
      </c>
      <c r="F91" s="5">
        <v>319018.58999999991</v>
      </c>
      <c r="G91" s="1">
        <v>319018.58999999991</v>
      </c>
      <c r="H91" s="11">
        <f t="shared" si="6"/>
        <v>0.98730126033267362</v>
      </c>
      <c r="I91" s="1">
        <v>584015.6100000001</v>
      </c>
      <c r="J91" s="13">
        <f t="shared" si="7"/>
        <v>-260893.78000000009</v>
      </c>
      <c r="K91" s="13">
        <f t="shared" si="9"/>
        <v>-264997.02000000019</v>
      </c>
      <c r="L91" s="13">
        <f t="shared" si="8"/>
        <v>4103.2400000001071</v>
      </c>
    </row>
    <row r="92" spans="1:12" hidden="1" outlineLevel="1" x14ac:dyDescent="0.25">
      <c r="B92" s="4" t="s">
        <v>70</v>
      </c>
      <c r="C92" s="1">
        <v>341410.62999999995</v>
      </c>
      <c r="D92" s="1">
        <f t="shared" si="5"/>
        <v>341410.62999999995</v>
      </c>
      <c r="E92" s="10">
        <v>0</v>
      </c>
      <c r="F92" s="5">
        <v>333301.88000000012</v>
      </c>
      <c r="G92" s="1">
        <v>333301.88000000012</v>
      </c>
      <c r="H92" s="11">
        <f t="shared" si="6"/>
        <v>0.97624927495667069</v>
      </c>
      <c r="I92" s="1">
        <v>233802.41999999998</v>
      </c>
      <c r="J92" s="13">
        <f t="shared" si="7"/>
        <v>107608.20999999996</v>
      </c>
      <c r="K92" s="13">
        <f t="shared" si="9"/>
        <v>99499.460000000137</v>
      </c>
      <c r="L92" s="13">
        <f t="shared" si="8"/>
        <v>8108.7499999998254</v>
      </c>
    </row>
    <row r="93" spans="1:12" hidden="1" x14ac:dyDescent="0.25">
      <c r="B93" s="4" t="s">
        <v>71</v>
      </c>
      <c r="C93" s="1">
        <v>361183.8</v>
      </c>
      <c r="D93" s="1">
        <f t="shared" si="5"/>
        <v>361183.8</v>
      </c>
      <c r="E93" s="10">
        <v>0</v>
      </c>
      <c r="F93" s="5">
        <v>354269.04000000004</v>
      </c>
      <c r="G93" s="1">
        <v>354269.04000000004</v>
      </c>
      <c r="H93" s="11">
        <f t="shared" si="6"/>
        <v>0.98085528752950724</v>
      </c>
      <c r="I93" s="1">
        <v>273918.96000000002</v>
      </c>
      <c r="J93" s="13">
        <f t="shared" si="7"/>
        <v>87264.839999999967</v>
      </c>
      <c r="K93" s="13">
        <f t="shared" si="9"/>
        <v>80350.080000000016</v>
      </c>
      <c r="L93" s="13">
        <f t="shared" si="8"/>
        <v>6914.7599999999511</v>
      </c>
    </row>
    <row r="94" spans="1:12" hidden="1" x14ac:dyDescent="0.25">
      <c r="B94" s="4" t="s">
        <v>257</v>
      </c>
      <c r="C94" s="1">
        <v>270501.39000000007</v>
      </c>
      <c r="D94" s="1">
        <f t="shared" si="5"/>
        <v>270501.39000000007</v>
      </c>
      <c r="E94" s="10">
        <v>0</v>
      </c>
      <c r="F94" s="5">
        <v>267560.78000000003</v>
      </c>
      <c r="G94" s="1">
        <v>267560.78000000003</v>
      </c>
      <c r="H94" s="11">
        <f t="shared" si="6"/>
        <v>0.98912903922600903</v>
      </c>
      <c r="I94" s="1">
        <v>196436.88999999998</v>
      </c>
      <c r="J94" s="13">
        <f t="shared" si="7"/>
        <v>74064.500000000087</v>
      </c>
      <c r="K94" s="13">
        <f t="shared" si="9"/>
        <v>71123.890000000043</v>
      </c>
      <c r="L94" s="13">
        <f t="shared" si="8"/>
        <v>2940.6100000000442</v>
      </c>
    </row>
    <row r="95" spans="1:12" hidden="1" x14ac:dyDescent="0.25">
      <c r="B95" s="4" t="s">
        <v>72</v>
      </c>
      <c r="C95" s="1">
        <v>386665.24</v>
      </c>
      <c r="D95" s="1">
        <f t="shared" si="5"/>
        <v>386665.24</v>
      </c>
      <c r="E95" s="10">
        <v>0</v>
      </c>
      <c r="F95" s="5">
        <v>378721.20000000007</v>
      </c>
      <c r="G95" s="1">
        <v>378721.20000000007</v>
      </c>
      <c r="H95" s="11">
        <f t="shared" si="6"/>
        <v>0.97945499316152673</v>
      </c>
      <c r="I95" s="1">
        <v>462990.72</v>
      </c>
      <c r="J95" s="13">
        <f t="shared" si="7"/>
        <v>-76325.479999999981</v>
      </c>
      <c r="K95" s="13">
        <f t="shared" si="9"/>
        <v>-84269.519999999902</v>
      </c>
      <c r="L95" s="13">
        <f t="shared" si="8"/>
        <v>7944.0399999999208</v>
      </c>
    </row>
    <row r="96" spans="1:12" hidden="1" x14ac:dyDescent="0.25">
      <c r="B96" s="4" t="s">
        <v>73</v>
      </c>
      <c r="C96" s="1">
        <v>332583.12</v>
      </c>
      <c r="D96" s="1">
        <f t="shared" si="5"/>
        <v>332583.12</v>
      </c>
      <c r="E96" s="10">
        <v>0</v>
      </c>
      <c r="F96" s="5">
        <v>323730.94999999995</v>
      </c>
      <c r="G96" s="1">
        <v>323730.94999999995</v>
      </c>
      <c r="H96" s="11">
        <f t="shared" si="6"/>
        <v>0.9733835860340716</v>
      </c>
      <c r="I96" s="1">
        <v>270769.11</v>
      </c>
      <c r="J96" s="13">
        <f t="shared" si="7"/>
        <v>61814.010000000009</v>
      </c>
      <c r="K96" s="13">
        <f t="shared" si="9"/>
        <v>52961.839999999967</v>
      </c>
      <c r="L96" s="13">
        <f t="shared" si="8"/>
        <v>8852.1700000000419</v>
      </c>
    </row>
    <row r="97" spans="1:12" hidden="1" x14ac:dyDescent="0.25">
      <c r="B97" s="4" t="s">
        <v>74</v>
      </c>
      <c r="C97" s="1">
        <v>275511.44999999995</v>
      </c>
      <c r="D97" s="1">
        <f t="shared" si="5"/>
        <v>275511.44999999995</v>
      </c>
      <c r="E97" s="10">
        <v>0</v>
      </c>
      <c r="F97" s="5">
        <v>279722.66000000003</v>
      </c>
      <c r="G97" s="1">
        <v>279722.66000000003</v>
      </c>
      <c r="H97" s="11">
        <f t="shared" si="6"/>
        <v>1.0152850634701391</v>
      </c>
      <c r="I97" s="1">
        <v>185599.17</v>
      </c>
      <c r="J97" s="13">
        <f t="shared" si="7"/>
        <v>89912.279999999941</v>
      </c>
      <c r="K97" s="13">
        <f t="shared" si="9"/>
        <v>94123.49000000002</v>
      </c>
      <c r="L97" s="13">
        <f t="shared" si="8"/>
        <v>-4211.2100000000792</v>
      </c>
    </row>
    <row r="98" spans="1:12" hidden="1" x14ac:dyDescent="0.25">
      <c r="B98" s="4" t="s">
        <v>75</v>
      </c>
      <c r="C98" s="1">
        <v>167652.19</v>
      </c>
      <c r="D98" s="1">
        <f t="shared" si="5"/>
        <v>167652.19</v>
      </c>
      <c r="E98" s="10">
        <v>0</v>
      </c>
      <c r="F98" s="5">
        <v>157965.05000000002</v>
      </c>
      <c r="G98" s="1">
        <v>157965.05000000002</v>
      </c>
      <c r="H98" s="12">
        <f t="shared" si="6"/>
        <v>0.94221882815846314</v>
      </c>
      <c r="I98" s="1">
        <v>116419.04000000001</v>
      </c>
      <c r="J98" s="13">
        <f t="shared" si="7"/>
        <v>51233.149999999994</v>
      </c>
      <c r="K98" s="13">
        <f t="shared" si="9"/>
        <v>41546.010000000009</v>
      </c>
      <c r="L98" s="13">
        <f t="shared" si="8"/>
        <v>9687.1399999999849</v>
      </c>
    </row>
    <row r="99" spans="1:12" hidden="1" x14ac:dyDescent="0.25">
      <c r="B99" s="4" t="s">
        <v>76</v>
      </c>
      <c r="C99" s="1">
        <v>104494.37000000002</v>
      </c>
      <c r="D99" s="1">
        <f t="shared" si="5"/>
        <v>104494.37000000002</v>
      </c>
      <c r="E99" s="10">
        <v>0</v>
      </c>
      <c r="F99" s="5">
        <v>108415.59999999998</v>
      </c>
      <c r="G99" s="1">
        <v>108415.59999999998</v>
      </c>
      <c r="H99" s="11">
        <f t="shared" si="6"/>
        <v>1.0375257537798444</v>
      </c>
      <c r="I99" s="1">
        <v>107333.33000000002</v>
      </c>
      <c r="J99" s="13">
        <f t="shared" si="7"/>
        <v>-2838.9599999999919</v>
      </c>
      <c r="K99" s="13">
        <f t="shared" si="9"/>
        <v>1082.2699999999604</v>
      </c>
      <c r="L99" s="13">
        <f t="shared" si="8"/>
        <v>-3921.2299999999523</v>
      </c>
    </row>
    <row r="100" spans="1:12" hidden="1" x14ac:dyDescent="0.25">
      <c r="B100" s="4" t="s">
        <v>77</v>
      </c>
      <c r="C100" s="1">
        <v>335030.26999999996</v>
      </c>
      <c r="D100" s="1">
        <f t="shared" si="5"/>
        <v>335030.26999999996</v>
      </c>
      <c r="E100" s="10">
        <v>0</v>
      </c>
      <c r="F100" s="5">
        <v>327749.64</v>
      </c>
      <c r="G100" s="1">
        <v>327749.64</v>
      </c>
      <c r="H100" s="11">
        <f t="shared" si="6"/>
        <v>0.97826873971716066</v>
      </c>
      <c r="I100" s="1">
        <v>208586.58000000005</v>
      </c>
      <c r="J100" s="13">
        <f t="shared" si="7"/>
        <v>126443.68999999992</v>
      </c>
      <c r="K100" s="13">
        <f t="shared" si="9"/>
        <v>119163.05999999997</v>
      </c>
      <c r="L100" s="13">
        <f t="shared" si="8"/>
        <v>7280.6299999999464</v>
      </c>
    </row>
    <row r="101" spans="1:12" hidden="1" x14ac:dyDescent="0.25">
      <c r="B101" s="4" t="s">
        <v>78</v>
      </c>
      <c r="C101" s="1">
        <v>315755.81999999995</v>
      </c>
      <c r="D101" s="1">
        <f t="shared" si="5"/>
        <v>315755.81999999995</v>
      </c>
      <c r="E101" s="10">
        <v>0</v>
      </c>
      <c r="F101" s="5">
        <v>313195.39</v>
      </c>
      <c r="G101" s="1">
        <v>313195.39</v>
      </c>
      <c r="H101" s="11">
        <f t="shared" si="6"/>
        <v>0.99189110750199339</v>
      </c>
      <c r="I101" s="1">
        <v>268504.06</v>
      </c>
      <c r="J101" s="13">
        <f t="shared" si="7"/>
        <v>47251.759999999951</v>
      </c>
      <c r="K101" s="13">
        <f t="shared" si="9"/>
        <v>44691.330000000016</v>
      </c>
      <c r="L101" s="13">
        <f t="shared" si="8"/>
        <v>2560.4299999999348</v>
      </c>
    </row>
    <row r="102" spans="1:12" x14ac:dyDescent="0.25">
      <c r="A102" s="16" t="s">
        <v>353</v>
      </c>
      <c r="B102" s="4" t="s">
        <v>79</v>
      </c>
      <c r="C102" s="1">
        <v>185587.86000000002</v>
      </c>
      <c r="D102" s="1">
        <f t="shared" si="5"/>
        <v>185587.86000000002</v>
      </c>
      <c r="E102" s="10">
        <v>0</v>
      </c>
      <c r="F102" s="5">
        <v>196695.06000000003</v>
      </c>
      <c r="G102" s="1">
        <v>196695.06000000003</v>
      </c>
      <c r="H102" s="11">
        <f t="shared" si="6"/>
        <v>1.059848742261482</v>
      </c>
      <c r="I102" s="1">
        <v>164939.03000000003</v>
      </c>
      <c r="J102" s="13">
        <f t="shared" si="7"/>
        <v>20648.829999999987</v>
      </c>
      <c r="K102" s="13">
        <f t="shared" si="9"/>
        <v>31756.03</v>
      </c>
      <c r="L102" s="13">
        <f t="shared" si="8"/>
        <v>-11107.200000000012</v>
      </c>
    </row>
    <row r="103" spans="1:12" hidden="1" x14ac:dyDescent="0.25">
      <c r="B103" s="4" t="s">
        <v>80</v>
      </c>
      <c r="C103" s="1">
        <v>509750.91</v>
      </c>
      <c r="D103" s="1">
        <f t="shared" si="5"/>
        <v>509750.91</v>
      </c>
      <c r="E103" s="10">
        <v>0</v>
      </c>
      <c r="F103" s="5">
        <v>499754.8600000001</v>
      </c>
      <c r="G103" s="1">
        <v>499754.8600000001</v>
      </c>
      <c r="H103" s="11">
        <f t="shared" si="6"/>
        <v>0.98039032436450213</v>
      </c>
      <c r="I103" s="1">
        <v>519262.10999999993</v>
      </c>
      <c r="J103" s="13">
        <f t="shared" si="7"/>
        <v>-9511.1999999999534</v>
      </c>
      <c r="K103" s="13">
        <f t="shared" si="9"/>
        <v>-19507.249999999825</v>
      </c>
      <c r="L103" s="13">
        <f t="shared" si="8"/>
        <v>9996.0499999998719</v>
      </c>
    </row>
    <row r="104" spans="1:12" hidden="1" x14ac:dyDescent="0.25">
      <c r="B104" s="4" t="s">
        <v>81</v>
      </c>
      <c r="C104" s="1">
        <v>381496.3</v>
      </c>
      <c r="D104" s="1">
        <f t="shared" si="5"/>
        <v>381496.3</v>
      </c>
      <c r="E104" s="10">
        <v>0</v>
      </c>
      <c r="F104" s="5">
        <v>359248.75</v>
      </c>
      <c r="G104" s="1">
        <v>359248.75</v>
      </c>
      <c r="H104" s="12">
        <f t="shared" si="6"/>
        <v>0.94168344489841715</v>
      </c>
      <c r="I104" s="1">
        <v>456213.66000000003</v>
      </c>
      <c r="J104" s="13">
        <f t="shared" si="7"/>
        <v>-74717.360000000044</v>
      </c>
      <c r="K104" s="13">
        <f t="shared" si="9"/>
        <v>-96964.910000000033</v>
      </c>
      <c r="L104" s="13">
        <f t="shared" si="8"/>
        <v>22247.549999999988</v>
      </c>
    </row>
    <row r="105" spans="1:12" hidden="1" x14ac:dyDescent="0.25">
      <c r="B105" s="4" t="s">
        <v>82</v>
      </c>
      <c r="C105" s="1">
        <v>1044522.28</v>
      </c>
      <c r="D105" s="1">
        <f t="shared" si="5"/>
        <v>252454.12</v>
      </c>
      <c r="E105" s="10">
        <v>792068.16</v>
      </c>
      <c r="F105" s="1">
        <v>1042011.4700000001</v>
      </c>
      <c r="G105" s="1">
        <v>249943.31000000006</v>
      </c>
      <c r="H105" s="11">
        <f t="shared" si="6"/>
        <v>0.99005439087308245</v>
      </c>
      <c r="I105" s="1">
        <v>1157733.3299999996</v>
      </c>
      <c r="J105" s="13">
        <f t="shared" si="7"/>
        <v>-113211.04999999958</v>
      </c>
      <c r="K105" s="13">
        <f t="shared" si="9"/>
        <v>-115721.85999999952</v>
      </c>
      <c r="L105" s="13">
        <f t="shared" si="8"/>
        <v>2510.8099999999395</v>
      </c>
    </row>
    <row r="106" spans="1:12" hidden="1" x14ac:dyDescent="0.25">
      <c r="B106" s="4" t="s">
        <v>83</v>
      </c>
      <c r="C106" s="1">
        <v>1266961.9300000002</v>
      </c>
      <c r="D106" s="1">
        <f t="shared" si="5"/>
        <v>278825.93000000017</v>
      </c>
      <c r="E106" s="10">
        <v>988136</v>
      </c>
      <c r="F106" s="1">
        <v>1249633.52</v>
      </c>
      <c r="G106" s="1">
        <v>261497.52000000002</v>
      </c>
      <c r="H106" s="11">
        <f t="shared" si="6"/>
        <v>0.93785222916677746</v>
      </c>
      <c r="I106" s="1">
        <v>1423980.5799999998</v>
      </c>
      <c r="J106" s="13">
        <f t="shared" si="7"/>
        <v>-157018.64999999967</v>
      </c>
      <c r="K106" s="13">
        <f t="shared" si="9"/>
        <v>-174347.05999999982</v>
      </c>
      <c r="L106" s="13">
        <f t="shared" si="8"/>
        <v>17328.410000000149</v>
      </c>
    </row>
    <row r="107" spans="1:12" hidden="1" x14ac:dyDescent="0.25">
      <c r="B107" s="4" t="s">
        <v>84</v>
      </c>
      <c r="C107" s="1">
        <v>358905.27000000008</v>
      </c>
      <c r="D107" s="1">
        <f t="shared" si="5"/>
        <v>358905.27000000008</v>
      </c>
      <c r="E107" s="10">
        <v>0</v>
      </c>
      <c r="F107" s="5">
        <v>353252.66</v>
      </c>
      <c r="G107" s="1">
        <v>353252.66</v>
      </c>
      <c r="H107" s="11">
        <f t="shared" si="6"/>
        <v>0.98425041237204425</v>
      </c>
      <c r="I107" s="1">
        <v>291734.98</v>
      </c>
      <c r="J107" s="13">
        <f t="shared" si="7"/>
        <v>67170.290000000095</v>
      </c>
      <c r="K107" s="13">
        <f t="shared" si="9"/>
        <v>61517.679999999993</v>
      </c>
      <c r="L107" s="13">
        <f t="shared" si="8"/>
        <v>5652.6100000001024</v>
      </c>
    </row>
    <row r="108" spans="1:12" hidden="1" x14ac:dyDescent="0.25">
      <c r="B108" s="4" t="s">
        <v>85</v>
      </c>
      <c r="C108" s="1">
        <v>497692.17000000004</v>
      </c>
      <c r="D108" s="1">
        <f t="shared" si="5"/>
        <v>497692.17000000004</v>
      </c>
      <c r="E108" s="10">
        <v>0</v>
      </c>
      <c r="F108" s="5">
        <v>471373.77000000019</v>
      </c>
      <c r="G108" s="1">
        <v>471373.77000000019</v>
      </c>
      <c r="H108" s="12">
        <f t="shared" si="6"/>
        <v>0.94711911983666563</v>
      </c>
      <c r="I108" s="1">
        <v>469000.24</v>
      </c>
      <c r="J108" s="13">
        <f t="shared" si="7"/>
        <v>28691.930000000051</v>
      </c>
      <c r="K108" s="13">
        <f t="shared" si="9"/>
        <v>2373.5300000002026</v>
      </c>
      <c r="L108" s="13">
        <f t="shared" si="8"/>
        <v>26318.399999999849</v>
      </c>
    </row>
    <row r="109" spans="1:12" hidden="1" x14ac:dyDescent="0.25">
      <c r="B109" s="4" t="s">
        <v>258</v>
      </c>
      <c r="C109" s="1">
        <v>1303330.1399999999</v>
      </c>
      <c r="D109" s="1">
        <f t="shared" si="5"/>
        <v>433043.1399999999</v>
      </c>
      <c r="E109" s="10">
        <v>870287</v>
      </c>
      <c r="F109" s="5">
        <v>1307661.8800000001</v>
      </c>
      <c r="G109" s="1">
        <v>437374.88000000012</v>
      </c>
      <c r="H109" s="12">
        <f t="shared" si="6"/>
        <v>1.0100030218698308</v>
      </c>
      <c r="I109" s="1">
        <v>1296027.9000000001</v>
      </c>
      <c r="J109" s="13">
        <f t="shared" si="7"/>
        <v>7302.2399999997579</v>
      </c>
      <c r="K109" s="13">
        <f t="shared" si="9"/>
        <v>11633.979999999981</v>
      </c>
      <c r="L109" s="13">
        <f t="shared" si="8"/>
        <v>-4331.7400000002235</v>
      </c>
    </row>
    <row r="110" spans="1:12" hidden="1" x14ac:dyDescent="0.25">
      <c r="B110" s="4" t="s">
        <v>259</v>
      </c>
      <c r="C110" s="1">
        <v>553015.65</v>
      </c>
      <c r="D110" s="1">
        <f t="shared" si="5"/>
        <v>553015.65</v>
      </c>
      <c r="E110" s="10">
        <v>0</v>
      </c>
      <c r="F110" s="5">
        <v>566391.34000000008</v>
      </c>
      <c r="G110" s="1">
        <v>566391.34000000008</v>
      </c>
      <c r="H110" s="11">
        <f t="shared" si="6"/>
        <v>1.0241868200294151</v>
      </c>
      <c r="I110" s="1">
        <v>248760.49000000002</v>
      </c>
      <c r="J110" s="13">
        <f t="shared" si="7"/>
        <v>304255.16000000003</v>
      </c>
      <c r="K110" s="13">
        <f t="shared" si="9"/>
        <v>317630.85000000009</v>
      </c>
      <c r="L110" s="13">
        <f t="shared" si="8"/>
        <v>-13375.690000000061</v>
      </c>
    </row>
    <row r="111" spans="1:12" hidden="1" x14ac:dyDescent="0.25">
      <c r="B111" s="4" t="s">
        <v>86</v>
      </c>
      <c r="C111" s="1">
        <v>1190854.3399999999</v>
      </c>
      <c r="D111" s="1">
        <f t="shared" si="5"/>
        <v>394663.21999999986</v>
      </c>
      <c r="E111" s="10">
        <v>796191.12</v>
      </c>
      <c r="F111" s="5">
        <v>1178441.8700000001</v>
      </c>
      <c r="G111" s="1">
        <v>382250.75000000012</v>
      </c>
      <c r="H111" s="12">
        <f t="shared" si="6"/>
        <v>0.96854921013414996</v>
      </c>
      <c r="I111" s="1">
        <v>1338792.06</v>
      </c>
      <c r="J111" s="13">
        <f t="shared" si="7"/>
        <v>-147937.7200000002</v>
      </c>
      <c r="K111" s="13">
        <f t="shared" si="9"/>
        <v>-160350.18999999994</v>
      </c>
      <c r="L111" s="13">
        <f t="shared" si="8"/>
        <v>12412.469999999739</v>
      </c>
    </row>
    <row r="112" spans="1:12" hidden="1" x14ac:dyDescent="0.25">
      <c r="B112" s="4" t="s">
        <v>260</v>
      </c>
      <c r="C112" s="1">
        <v>590605.35999999975</v>
      </c>
      <c r="D112" s="1">
        <f t="shared" si="5"/>
        <v>590605.35999999975</v>
      </c>
      <c r="E112" s="10">
        <v>0</v>
      </c>
      <c r="F112" s="5">
        <v>574857.09</v>
      </c>
      <c r="G112" s="1">
        <v>574857.09</v>
      </c>
      <c r="H112" s="11">
        <f t="shared" si="6"/>
        <v>0.97333537575751128</v>
      </c>
      <c r="I112" s="1">
        <v>508227.88</v>
      </c>
      <c r="J112" s="13">
        <f t="shared" si="7"/>
        <v>82377.479999999749</v>
      </c>
      <c r="K112" s="13">
        <f t="shared" si="9"/>
        <v>66629.209999999963</v>
      </c>
      <c r="L112" s="13">
        <f t="shared" si="8"/>
        <v>15748.269999999786</v>
      </c>
    </row>
    <row r="113" spans="1:12" hidden="1" x14ac:dyDescent="0.25">
      <c r="B113" s="4" t="s">
        <v>87</v>
      </c>
      <c r="C113" s="1">
        <v>678555.74</v>
      </c>
      <c r="D113" s="1">
        <f t="shared" si="5"/>
        <v>678555.74</v>
      </c>
      <c r="E113" s="10">
        <v>0</v>
      </c>
      <c r="F113" s="5">
        <v>660578.81000000006</v>
      </c>
      <c r="G113" s="1">
        <v>660578.81000000006</v>
      </c>
      <c r="H113" s="12">
        <f t="shared" si="6"/>
        <v>0.97350706958871214</v>
      </c>
      <c r="I113" s="1">
        <v>449166.33000000007</v>
      </c>
      <c r="J113" s="13">
        <f t="shared" si="7"/>
        <v>229389.40999999992</v>
      </c>
      <c r="K113" s="13">
        <f t="shared" si="9"/>
        <v>211412.47999999998</v>
      </c>
      <c r="L113" s="13">
        <f t="shared" si="8"/>
        <v>17976.929999999935</v>
      </c>
    </row>
    <row r="114" spans="1:12" hidden="1" x14ac:dyDescent="0.25">
      <c r="B114" s="4" t="s">
        <v>261</v>
      </c>
      <c r="C114" s="1">
        <v>201678.72</v>
      </c>
      <c r="D114" s="1">
        <f t="shared" si="5"/>
        <v>201678.72</v>
      </c>
      <c r="E114" s="10">
        <v>0</v>
      </c>
      <c r="F114" s="5">
        <v>196302.88</v>
      </c>
      <c r="G114" s="1">
        <v>196302.88</v>
      </c>
      <c r="H114" s="12">
        <f t="shared" si="6"/>
        <v>0.97334453530843512</v>
      </c>
      <c r="I114" s="1">
        <v>161070.39999999999</v>
      </c>
      <c r="J114" s="13">
        <f t="shared" si="7"/>
        <v>40608.320000000007</v>
      </c>
      <c r="K114" s="13">
        <f t="shared" si="9"/>
        <v>35232.48000000001</v>
      </c>
      <c r="L114" s="13">
        <f t="shared" si="8"/>
        <v>5375.8399999999965</v>
      </c>
    </row>
    <row r="115" spans="1:12" x14ac:dyDescent="0.25">
      <c r="A115" s="16" t="s">
        <v>353</v>
      </c>
      <c r="B115" s="4" t="s">
        <v>88</v>
      </c>
      <c r="C115" s="1">
        <v>595944.59</v>
      </c>
      <c r="D115" s="1">
        <f t="shared" si="5"/>
        <v>595944.59</v>
      </c>
      <c r="E115" s="10">
        <v>0</v>
      </c>
      <c r="F115" s="5">
        <v>596194.31000000006</v>
      </c>
      <c r="G115" s="1">
        <v>596194.31000000006</v>
      </c>
      <c r="H115" s="11">
        <f t="shared" si="6"/>
        <v>1.0004190322459343</v>
      </c>
      <c r="I115" s="1">
        <v>460440.78</v>
      </c>
      <c r="J115" s="13">
        <f t="shared" si="7"/>
        <v>135503.80999999994</v>
      </c>
      <c r="K115" s="13">
        <f t="shared" si="9"/>
        <v>135753.53000000003</v>
      </c>
      <c r="L115" s="13">
        <f t="shared" si="8"/>
        <v>-249.72000000008848</v>
      </c>
    </row>
    <row r="116" spans="1:12" hidden="1" x14ac:dyDescent="0.25">
      <c r="B116" s="4" t="s">
        <v>89</v>
      </c>
      <c r="C116" s="1">
        <v>375795.26</v>
      </c>
      <c r="D116" s="1">
        <f t="shared" si="5"/>
        <v>375795.26</v>
      </c>
      <c r="E116" s="10">
        <v>0</v>
      </c>
      <c r="F116" s="5">
        <v>348701.68</v>
      </c>
      <c r="G116" s="1">
        <v>348701.68</v>
      </c>
      <c r="H116" s="12">
        <f t="shared" si="6"/>
        <v>0.92790334822211429</v>
      </c>
      <c r="I116" s="1">
        <v>343722.73000000004</v>
      </c>
      <c r="J116" s="13">
        <f t="shared" si="7"/>
        <v>32072.52999999997</v>
      </c>
      <c r="K116" s="13">
        <f t="shared" si="9"/>
        <v>4978.9499999999534</v>
      </c>
      <c r="L116" s="13">
        <f t="shared" si="8"/>
        <v>27093.580000000016</v>
      </c>
    </row>
    <row r="117" spans="1:12" x14ac:dyDescent="0.25">
      <c r="A117" s="16" t="s">
        <v>353</v>
      </c>
      <c r="B117" s="4" t="s">
        <v>90</v>
      </c>
      <c r="C117" s="1">
        <v>917061.41000000027</v>
      </c>
      <c r="D117" s="1">
        <f t="shared" si="5"/>
        <v>917061.41000000027</v>
      </c>
      <c r="E117" s="10">
        <v>0</v>
      </c>
      <c r="F117" s="5">
        <v>914507.47</v>
      </c>
      <c r="G117" s="1">
        <v>914507.47</v>
      </c>
      <c r="H117" s="11">
        <f t="shared" si="6"/>
        <v>0.99721508290268124</v>
      </c>
      <c r="I117" s="1">
        <v>816388.64</v>
      </c>
      <c r="J117" s="13">
        <f t="shared" si="7"/>
        <v>100672.77000000025</v>
      </c>
      <c r="K117" s="13">
        <f t="shared" si="9"/>
        <v>98118.829999999958</v>
      </c>
      <c r="L117" s="13">
        <f t="shared" si="8"/>
        <v>2553.9400000002934</v>
      </c>
    </row>
    <row r="118" spans="1:12" x14ac:dyDescent="0.25">
      <c r="A118" s="16" t="s">
        <v>353</v>
      </c>
      <c r="B118" s="4" t="s">
        <v>91</v>
      </c>
      <c r="C118" s="1">
        <v>1278225.6200000001</v>
      </c>
      <c r="D118" s="1">
        <f t="shared" si="5"/>
        <v>1278225.6200000001</v>
      </c>
      <c r="E118" s="10">
        <v>0</v>
      </c>
      <c r="F118" s="5">
        <v>1277201.25</v>
      </c>
      <c r="G118" s="1">
        <v>1277201.25</v>
      </c>
      <c r="H118" s="11">
        <f t="shared" si="6"/>
        <v>0.99919860000928462</v>
      </c>
      <c r="I118" s="1">
        <v>1372524.8900000004</v>
      </c>
      <c r="J118" s="13">
        <f t="shared" si="7"/>
        <v>-94299.270000000251</v>
      </c>
      <c r="K118" s="13">
        <f t="shared" si="9"/>
        <v>-95323.640000000363</v>
      </c>
      <c r="L118" s="13">
        <f t="shared" si="8"/>
        <v>1024.3700000001118</v>
      </c>
    </row>
    <row r="119" spans="1:12" x14ac:dyDescent="0.25">
      <c r="A119" s="29" t="s">
        <v>353</v>
      </c>
      <c r="B119" s="4" t="s">
        <v>92</v>
      </c>
      <c r="C119" s="1">
        <v>722829.84999999986</v>
      </c>
      <c r="D119" s="1">
        <f t="shared" si="5"/>
        <v>722829.84999999986</v>
      </c>
      <c r="E119" s="10">
        <v>0</v>
      </c>
      <c r="F119" s="5">
        <v>704187.27999999991</v>
      </c>
      <c r="G119" s="1">
        <v>704187.27999999991</v>
      </c>
      <c r="H119" s="12">
        <f t="shared" si="6"/>
        <v>0.97420890960715034</v>
      </c>
      <c r="I119" s="1">
        <v>609167.68000000005</v>
      </c>
      <c r="J119" s="13">
        <f t="shared" si="7"/>
        <v>113662.16999999981</v>
      </c>
      <c r="K119" s="13">
        <f t="shared" si="9"/>
        <v>95019.59999999986</v>
      </c>
      <c r="L119" s="13">
        <f t="shared" si="8"/>
        <v>18642.569999999949</v>
      </c>
    </row>
    <row r="120" spans="1:12" x14ac:dyDescent="0.25">
      <c r="A120" s="29" t="s">
        <v>353</v>
      </c>
      <c r="B120" s="4" t="s">
        <v>93</v>
      </c>
      <c r="C120" s="1">
        <v>923790.06</v>
      </c>
      <c r="D120" s="1">
        <f t="shared" si="5"/>
        <v>923790.06</v>
      </c>
      <c r="E120" s="10">
        <v>0</v>
      </c>
      <c r="F120" s="5">
        <v>911224.35999999987</v>
      </c>
      <c r="G120" s="1">
        <v>911224.35999999987</v>
      </c>
      <c r="H120" s="11">
        <f t="shared" si="6"/>
        <v>0.9863976670197121</v>
      </c>
      <c r="I120" s="1">
        <v>740035.49</v>
      </c>
      <c r="J120" s="13">
        <f t="shared" si="7"/>
        <v>183754.57000000007</v>
      </c>
      <c r="K120" s="13">
        <f t="shared" si="9"/>
        <v>171188.86999999988</v>
      </c>
      <c r="L120" s="13">
        <f t="shared" si="8"/>
        <v>12565.700000000186</v>
      </c>
    </row>
    <row r="121" spans="1:12" hidden="1" x14ac:dyDescent="0.25">
      <c r="B121" s="4" t="s">
        <v>262</v>
      </c>
      <c r="C121" s="1">
        <v>186529.48</v>
      </c>
      <c r="D121" s="1">
        <f t="shared" si="5"/>
        <v>186529.48</v>
      </c>
      <c r="E121" s="10">
        <v>0</v>
      </c>
      <c r="F121" s="5">
        <v>184100.04</v>
      </c>
      <c r="G121" s="1">
        <v>184100.04</v>
      </c>
      <c r="H121" s="12">
        <f t="shared" si="6"/>
        <v>0.9869755708320207</v>
      </c>
      <c r="I121" s="1">
        <v>204991.41999999998</v>
      </c>
      <c r="J121" s="13">
        <f t="shared" si="7"/>
        <v>-18461.939999999973</v>
      </c>
      <c r="K121" s="13">
        <f t="shared" si="9"/>
        <v>-20891.379999999976</v>
      </c>
      <c r="L121" s="13">
        <f t="shared" si="8"/>
        <v>2429.4400000000023</v>
      </c>
    </row>
    <row r="122" spans="1:12" hidden="1" x14ac:dyDescent="0.25">
      <c r="B122" s="4" t="s">
        <v>94</v>
      </c>
      <c r="C122" s="1">
        <v>532231.54999999993</v>
      </c>
      <c r="D122" s="1">
        <f t="shared" si="5"/>
        <v>532231.54999999993</v>
      </c>
      <c r="E122" s="10">
        <v>0</v>
      </c>
      <c r="F122" s="5">
        <v>497984.67000000004</v>
      </c>
      <c r="G122" s="1">
        <v>497984.67000000004</v>
      </c>
      <c r="H122" s="11">
        <f t="shared" si="6"/>
        <v>0.93565417157250463</v>
      </c>
      <c r="I122" s="1">
        <v>466098.53</v>
      </c>
      <c r="J122" s="13">
        <f t="shared" si="7"/>
        <v>66133.019999999902</v>
      </c>
      <c r="K122" s="13">
        <f t="shared" si="9"/>
        <v>31886.140000000014</v>
      </c>
      <c r="L122" s="13">
        <f t="shared" si="8"/>
        <v>34246.879999999888</v>
      </c>
    </row>
    <row r="123" spans="1:12" hidden="1" x14ac:dyDescent="0.25">
      <c r="B123" s="4" t="s">
        <v>95</v>
      </c>
      <c r="C123" s="1">
        <v>335375.58000000007</v>
      </c>
      <c r="D123" s="1">
        <f t="shared" si="5"/>
        <v>335375.58000000007</v>
      </c>
      <c r="E123" s="10">
        <v>0</v>
      </c>
      <c r="F123" s="5">
        <v>317604.55</v>
      </c>
      <c r="G123" s="1">
        <v>317604.55</v>
      </c>
      <c r="H123" s="11">
        <f t="shared" si="6"/>
        <v>0.94701155641683843</v>
      </c>
      <c r="I123" s="1">
        <v>328787.50999999995</v>
      </c>
      <c r="J123" s="13">
        <f t="shared" si="7"/>
        <v>6588.0700000001234</v>
      </c>
      <c r="K123" s="13">
        <f t="shared" si="9"/>
        <v>-11182.959999999963</v>
      </c>
      <c r="L123" s="13">
        <f t="shared" si="8"/>
        <v>17771.030000000086</v>
      </c>
    </row>
    <row r="124" spans="1:12" hidden="1" x14ac:dyDescent="0.25">
      <c r="B124" s="4" t="s">
        <v>263</v>
      </c>
      <c r="C124" s="1">
        <v>353734.68000000005</v>
      </c>
      <c r="D124" s="1">
        <f t="shared" si="5"/>
        <v>353734.68000000005</v>
      </c>
      <c r="E124" s="10">
        <v>0</v>
      </c>
      <c r="F124" s="5">
        <v>354009.32000000007</v>
      </c>
      <c r="G124" s="1">
        <v>354009.32000000007</v>
      </c>
      <c r="H124" s="11">
        <f t="shared" si="6"/>
        <v>1.0007764011150957</v>
      </c>
      <c r="I124" s="1">
        <v>263316.82999999996</v>
      </c>
      <c r="J124" s="13">
        <f t="shared" si="7"/>
        <v>90417.850000000093</v>
      </c>
      <c r="K124" s="13">
        <f t="shared" si="9"/>
        <v>90692.490000000107</v>
      </c>
      <c r="L124" s="13">
        <f t="shared" si="8"/>
        <v>-274.64000000001397</v>
      </c>
    </row>
    <row r="125" spans="1:12" hidden="1" x14ac:dyDescent="0.25">
      <c r="B125" s="4" t="s">
        <v>264</v>
      </c>
      <c r="C125" s="1">
        <v>375723.00000000006</v>
      </c>
      <c r="D125" s="1">
        <f t="shared" si="5"/>
        <v>375723.00000000006</v>
      </c>
      <c r="E125" s="10">
        <v>0</v>
      </c>
      <c r="F125" s="5">
        <v>414301.72000000009</v>
      </c>
      <c r="G125" s="1">
        <v>414301.72000000009</v>
      </c>
      <c r="H125" s="11">
        <f t="shared" si="6"/>
        <v>1.1026786222829053</v>
      </c>
      <c r="I125" s="1">
        <v>270841.7900000001</v>
      </c>
      <c r="J125" s="13">
        <f t="shared" si="7"/>
        <v>104881.20999999996</v>
      </c>
      <c r="K125" s="13">
        <f t="shared" si="9"/>
        <v>143459.93</v>
      </c>
      <c r="L125" s="13">
        <f t="shared" si="8"/>
        <v>-38578.72000000003</v>
      </c>
    </row>
    <row r="126" spans="1:12" hidden="1" x14ac:dyDescent="0.25">
      <c r="B126" s="4" t="s">
        <v>96</v>
      </c>
      <c r="C126" s="1">
        <v>656256.53</v>
      </c>
      <c r="D126" s="1">
        <f t="shared" si="5"/>
        <v>656256.53</v>
      </c>
      <c r="E126" s="10">
        <v>0</v>
      </c>
      <c r="F126" s="5">
        <v>629466.31000000006</v>
      </c>
      <c r="G126" s="1">
        <v>629466.31000000006</v>
      </c>
      <c r="H126" s="12">
        <f t="shared" si="6"/>
        <v>0.95917721382520948</v>
      </c>
      <c r="I126" s="1">
        <v>573222.14999999991</v>
      </c>
      <c r="J126" s="13">
        <f t="shared" si="7"/>
        <v>83034.380000000121</v>
      </c>
      <c r="K126" s="13">
        <f t="shared" si="9"/>
        <v>56244.160000000149</v>
      </c>
      <c r="L126" s="13">
        <f t="shared" si="8"/>
        <v>26790.219999999972</v>
      </c>
    </row>
    <row r="127" spans="1:12" hidden="1" x14ac:dyDescent="0.25">
      <c r="B127" s="4" t="s">
        <v>265</v>
      </c>
      <c r="C127" s="1">
        <v>205679.13999999996</v>
      </c>
      <c r="D127" s="1">
        <f t="shared" si="5"/>
        <v>205679.13999999996</v>
      </c>
      <c r="E127" s="10">
        <v>0</v>
      </c>
      <c r="F127" s="5">
        <v>205368.44</v>
      </c>
      <c r="G127" s="1">
        <v>205368.44</v>
      </c>
      <c r="H127" s="11">
        <f t="shared" si="6"/>
        <v>0.99848939469505782</v>
      </c>
      <c r="I127" s="1">
        <v>195362.49000000002</v>
      </c>
      <c r="J127" s="13">
        <f t="shared" si="7"/>
        <v>10316.649999999936</v>
      </c>
      <c r="K127" s="13">
        <f t="shared" si="9"/>
        <v>10005.949999999983</v>
      </c>
      <c r="L127" s="13">
        <f t="shared" si="8"/>
        <v>310.69999999995343</v>
      </c>
    </row>
    <row r="128" spans="1:12" hidden="1" x14ac:dyDescent="0.25">
      <c r="B128" s="4" t="s">
        <v>266</v>
      </c>
      <c r="C128" s="1">
        <v>218045.88000000003</v>
      </c>
      <c r="D128" s="1">
        <f t="shared" si="5"/>
        <v>218045.88000000003</v>
      </c>
      <c r="E128" s="10">
        <v>0</v>
      </c>
      <c r="F128" s="5">
        <v>214332.9</v>
      </c>
      <c r="G128" s="1">
        <v>214332.9</v>
      </c>
      <c r="H128" s="11">
        <f t="shared" si="6"/>
        <v>0.98297156543384334</v>
      </c>
      <c r="I128" s="1">
        <v>237824.13</v>
      </c>
      <c r="J128" s="13">
        <f t="shared" si="7"/>
        <v>-19778.249999999971</v>
      </c>
      <c r="K128" s="13">
        <f t="shared" si="9"/>
        <v>-23491.23000000001</v>
      </c>
      <c r="L128" s="13">
        <f t="shared" si="8"/>
        <v>3712.9800000000396</v>
      </c>
    </row>
    <row r="129" spans="2:12" hidden="1" x14ac:dyDescent="0.25">
      <c r="B129" s="4" t="s">
        <v>267</v>
      </c>
      <c r="C129" s="1">
        <v>220390.43999999994</v>
      </c>
      <c r="D129" s="1">
        <f t="shared" si="5"/>
        <v>220390.43999999994</v>
      </c>
      <c r="E129" s="10">
        <v>0</v>
      </c>
      <c r="F129" s="5">
        <v>224205.29000000004</v>
      </c>
      <c r="G129" s="1">
        <v>224205.29000000004</v>
      </c>
      <c r="H129" s="12">
        <f t="shared" si="6"/>
        <v>1.0173095076174814</v>
      </c>
      <c r="I129" s="1">
        <v>191880.58999999997</v>
      </c>
      <c r="J129" s="13">
        <f t="shared" si="7"/>
        <v>28509.849999999977</v>
      </c>
      <c r="K129" s="13">
        <f t="shared" si="9"/>
        <v>32324.70000000007</v>
      </c>
      <c r="L129" s="13">
        <f t="shared" si="8"/>
        <v>-3814.8500000000931</v>
      </c>
    </row>
    <row r="130" spans="2:12" hidden="1" x14ac:dyDescent="0.25">
      <c r="B130" s="4" t="s">
        <v>268</v>
      </c>
      <c r="C130" s="1">
        <v>208272.36</v>
      </c>
      <c r="D130" s="1">
        <f t="shared" si="5"/>
        <v>208272.36</v>
      </c>
      <c r="E130" s="10">
        <v>0</v>
      </c>
      <c r="F130" s="5">
        <v>203842.59000000003</v>
      </c>
      <c r="G130" s="1">
        <v>203842.59000000003</v>
      </c>
      <c r="H130" s="11">
        <f t="shared" si="6"/>
        <v>0.97873087912385515</v>
      </c>
      <c r="I130" s="1">
        <v>240128.09999999998</v>
      </c>
      <c r="J130" s="13">
        <f t="shared" si="7"/>
        <v>-31855.739999999991</v>
      </c>
      <c r="K130" s="13">
        <f t="shared" si="9"/>
        <v>-36285.509999999951</v>
      </c>
      <c r="L130" s="13">
        <f t="shared" si="8"/>
        <v>4429.7699999999604</v>
      </c>
    </row>
    <row r="131" spans="2:12" hidden="1" x14ac:dyDescent="0.25">
      <c r="B131" s="4" t="s">
        <v>97</v>
      </c>
      <c r="C131" s="1">
        <v>297943.08</v>
      </c>
      <c r="D131" s="1">
        <f t="shared" si="5"/>
        <v>297943.08</v>
      </c>
      <c r="E131" s="10">
        <v>0</v>
      </c>
      <c r="F131" s="5">
        <v>277739.57</v>
      </c>
      <c r="G131" s="1">
        <v>277739.57</v>
      </c>
      <c r="H131" s="12">
        <f t="shared" si="6"/>
        <v>0.93219003441865467</v>
      </c>
      <c r="I131" s="1">
        <v>272298.11</v>
      </c>
      <c r="J131" s="13">
        <f t="shared" si="7"/>
        <v>25644.97000000003</v>
      </c>
      <c r="K131" s="13">
        <f t="shared" si="9"/>
        <v>5441.460000000021</v>
      </c>
      <c r="L131" s="13">
        <f t="shared" si="8"/>
        <v>20203.510000000009</v>
      </c>
    </row>
    <row r="132" spans="2:12" hidden="1" x14ac:dyDescent="0.25">
      <c r="B132" s="4" t="s">
        <v>269</v>
      </c>
      <c r="C132" s="1">
        <v>311371.94999999995</v>
      </c>
      <c r="D132" s="1">
        <f t="shared" si="5"/>
        <v>311371.94999999995</v>
      </c>
      <c r="E132" s="10">
        <v>0</v>
      </c>
      <c r="F132" s="5">
        <v>293613.71000000002</v>
      </c>
      <c r="G132" s="1">
        <v>293613.71000000002</v>
      </c>
      <c r="H132" s="11">
        <f t="shared" si="6"/>
        <v>0.94296775929880672</v>
      </c>
      <c r="I132" s="1">
        <v>359434.62999999995</v>
      </c>
      <c r="J132" s="13">
        <f t="shared" si="7"/>
        <v>-48062.679999999993</v>
      </c>
      <c r="K132" s="13">
        <f t="shared" si="9"/>
        <v>-65820.919999999925</v>
      </c>
      <c r="L132" s="13">
        <f t="shared" si="8"/>
        <v>17758.239999999932</v>
      </c>
    </row>
    <row r="133" spans="2:12" hidden="1" x14ac:dyDescent="0.25">
      <c r="B133" s="4" t="s">
        <v>270</v>
      </c>
      <c r="C133" s="1">
        <v>374423.35000000003</v>
      </c>
      <c r="D133" s="1">
        <f t="shared" si="5"/>
        <v>374423.35000000003</v>
      </c>
      <c r="E133" s="10">
        <v>0</v>
      </c>
      <c r="F133" s="5">
        <v>394242.56</v>
      </c>
      <c r="G133" s="1">
        <v>394242.56</v>
      </c>
      <c r="H133" s="12">
        <f t="shared" si="6"/>
        <v>1.0529326229253597</v>
      </c>
      <c r="I133" s="1">
        <v>295090.74999999994</v>
      </c>
      <c r="J133" s="13">
        <f t="shared" si="7"/>
        <v>79332.600000000093</v>
      </c>
      <c r="K133" s="13">
        <f t="shared" si="9"/>
        <v>99151.810000000056</v>
      </c>
      <c r="L133" s="13">
        <f t="shared" si="8"/>
        <v>-19819.209999999963</v>
      </c>
    </row>
    <row r="134" spans="2:12" hidden="1" x14ac:dyDescent="0.25">
      <c r="B134" s="4" t="s">
        <v>271</v>
      </c>
      <c r="C134" s="1">
        <v>395998.43000000011</v>
      </c>
      <c r="D134" s="1">
        <f t="shared" si="5"/>
        <v>395998.43000000011</v>
      </c>
      <c r="E134" s="10">
        <v>0</v>
      </c>
      <c r="F134" s="5">
        <v>398077.75</v>
      </c>
      <c r="G134" s="1">
        <v>398077.75</v>
      </c>
      <c r="H134" s="11">
        <f t="shared" si="6"/>
        <v>1.005250828898488</v>
      </c>
      <c r="I134" s="1">
        <v>366240.25</v>
      </c>
      <c r="J134" s="13">
        <f t="shared" si="7"/>
        <v>29758.180000000109</v>
      </c>
      <c r="K134" s="13">
        <f t="shared" si="9"/>
        <v>31837.5</v>
      </c>
      <c r="L134" s="13">
        <f t="shared" si="8"/>
        <v>-2079.3199999998906</v>
      </c>
    </row>
    <row r="135" spans="2:12" hidden="1" x14ac:dyDescent="0.25">
      <c r="B135" s="4" t="s">
        <v>98</v>
      </c>
      <c r="C135" s="1">
        <v>160818.91999999998</v>
      </c>
      <c r="D135" s="1">
        <f t="shared" si="5"/>
        <v>160818.91999999998</v>
      </c>
      <c r="E135" s="10">
        <v>0</v>
      </c>
      <c r="F135" s="5">
        <v>146961.53999999998</v>
      </c>
      <c r="G135" s="1">
        <v>146961.53999999998</v>
      </c>
      <c r="H135" s="11">
        <f t="shared" si="6"/>
        <v>0.91383240230689267</v>
      </c>
      <c r="I135" s="1">
        <v>149982.00000000003</v>
      </c>
      <c r="J135" s="13">
        <f t="shared" si="7"/>
        <v>10836.919999999955</v>
      </c>
      <c r="K135" s="13">
        <f t="shared" si="9"/>
        <v>-3020.4600000000501</v>
      </c>
      <c r="L135" s="13">
        <f t="shared" si="8"/>
        <v>13857.380000000005</v>
      </c>
    </row>
    <row r="136" spans="2:12" hidden="1" x14ac:dyDescent="0.25">
      <c r="B136" s="4" t="s">
        <v>272</v>
      </c>
      <c r="C136" s="1">
        <v>119062.92000000001</v>
      </c>
      <c r="D136" s="1">
        <f t="shared" si="5"/>
        <v>119062.92000000001</v>
      </c>
      <c r="E136" s="10">
        <v>0</v>
      </c>
      <c r="F136" s="5">
        <v>120912.54000000001</v>
      </c>
      <c r="G136" s="1">
        <v>120912.54000000001</v>
      </c>
      <c r="H136" s="11">
        <f t="shared" si="6"/>
        <v>1.0155348113417679</v>
      </c>
      <c r="I136" s="1">
        <v>101837.15</v>
      </c>
      <c r="J136" s="13">
        <f t="shared" si="7"/>
        <v>17225.770000000019</v>
      </c>
      <c r="K136" s="13">
        <f t="shared" si="9"/>
        <v>19075.390000000014</v>
      </c>
      <c r="L136" s="13">
        <f t="shared" si="8"/>
        <v>-1849.6199999999953</v>
      </c>
    </row>
    <row r="137" spans="2:12" hidden="1" x14ac:dyDescent="0.25">
      <c r="B137" s="4" t="s">
        <v>99</v>
      </c>
      <c r="C137" s="1">
        <v>348365.82999999996</v>
      </c>
      <c r="D137" s="1">
        <f t="shared" si="5"/>
        <v>348365.82999999996</v>
      </c>
      <c r="E137" s="10">
        <v>0</v>
      </c>
      <c r="F137" s="5">
        <v>334127.87</v>
      </c>
      <c r="G137" s="1">
        <v>334127.87</v>
      </c>
      <c r="H137" s="11">
        <f t="shared" si="6"/>
        <v>0.95912928658933061</v>
      </c>
      <c r="I137" s="1">
        <v>236833.74999999997</v>
      </c>
      <c r="J137" s="13">
        <f t="shared" si="7"/>
        <v>111532.07999999999</v>
      </c>
      <c r="K137" s="13">
        <f t="shared" si="9"/>
        <v>97294.120000000024</v>
      </c>
      <c r="L137" s="13">
        <f t="shared" si="8"/>
        <v>14237.959999999963</v>
      </c>
    </row>
    <row r="138" spans="2:12" hidden="1" x14ac:dyDescent="0.25">
      <c r="B138" s="4" t="s">
        <v>273</v>
      </c>
      <c r="C138" s="1">
        <v>121116</v>
      </c>
      <c r="D138" s="1">
        <f t="shared" si="5"/>
        <v>121116</v>
      </c>
      <c r="E138" s="10">
        <v>0</v>
      </c>
      <c r="F138" s="5">
        <v>115090.59</v>
      </c>
      <c r="G138" s="1">
        <v>115090.59</v>
      </c>
      <c r="H138" s="11">
        <f t="shared" si="6"/>
        <v>0.95025091647676607</v>
      </c>
      <c r="I138" s="1">
        <v>96355.26</v>
      </c>
      <c r="J138" s="13">
        <f t="shared" si="7"/>
        <v>24760.740000000005</v>
      </c>
      <c r="K138" s="13">
        <f t="shared" si="9"/>
        <v>18735.330000000002</v>
      </c>
      <c r="L138" s="13">
        <f t="shared" si="8"/>
        <v>6025.4100000000035</v>
      </c>
    </row>
    <row r="139" spans="2:12" hidden="1" x14ac:dyDescent="0.25">
      <c r="B139" s="4" t="s">
        <v>100</v>
      </c>
      <c r="C139" s="1">
        <v>379538.02999999991</v>
      </c>
      <c r="D139" s="1">
        <f t="shared" ref="D139:D202" si="10">C139-E139</f>
        <v>379538.02999999991</v>
      </c>
      <c r="E139" s="10">
        <v>0</v>
      </c>
      <c r="F139" s="5">
        <v>358983.69</v>
      </c>
      <c r="G139" s="1">
        <v>358983.69</v>
      </c>
      <c r="H139" s="11">
        <f t="shared" ref="H139:H202" si="11">G139/D139</f>
        <v>0.94584379330840729</v>
      </c>
      <c r="I139" s="1">
        <v>669517.49</v>
      </c>
      <c r="J139" s="13">
        <f t="shared" si="7"/>
        <v>-289979.46000000008</v>
      </c>
      <c r="K139" s="13">
        <f t="shared" si="9"/>
        <v>-310533.8</v>
      </c>
      <c r="L139" s="13">
        <f t="shared" si="8"/>
        <v>20554.339999999909</v>
      </c>
    </row>
    <row r="140" spans="2:12" hidden="1" x14ac:dyDescent="0.25">
      <c r="B140" s="4" t="s">
        <v>101</v>
      </c>
      <c r="C140" s="1">
        <v>104787.30999999997</v>
      </c>
      <c r="D140" s="1">
        <f t="shared" si="10"/>
        <v>104787.30999999997</v>
      </c>
      <c r="E140" s="10">
        <v>0</v>
      </c>
      <c r="F140" s="5">
        <v>103916.25000000001</v>
      </c>
      <c r="G140" s="1">
        <v>103916.25000000001</v>
      </c>
      <c r="H140" s="12">
        <f t="shared" si="11"/>
        <v>0.99168735221850857</v>
      </c>
      <c r="I140" s="1">
        <v>115925.46</v>
      </c>
      <c r="J140" s="13">
        <f t="shared" ref="J140:J203" si="12">K140+L140</f>
        <v>-11138.150000000038</v>
      </c>
      <c r="K140" s="13">
        <f t="shared" si="9"/>
        <v>-12009.209999999992</v>
      </c>
      <c r="L140" s="13">
        <f t="shared" ref="L140:L203" si="13">C140-F140</f>
        <v>871.05999999995402</v>
      </c>
    </row>
    <row r="141" spans="2:12" hidden="1" x14ac:dyDescent="0.25">
      <c r="B141" s="4" t="s">
        <v>102</v>
      </c>
      <c r="C141" s="1">
        <v>200866.43000000002</v>
      </c>
      <c r="D141" s="1">
        <f t="shared" si="10"/>
        <v>200866.43000000002</v>
      </c>
      <c r="E141" s="10">
        <v>0</v>
      </c>
      <c r="F141" s="5">
        <v>192275.07000000004</v>
      </c>
      <c r="G141" s="1">
        <v>192275.07000000004</v>
      </c>
      <c r="H141" s="11">
        <f t="shared" si="11"/>
        <v>0.9572284925858443</v>
      </c>
      <c r="I141" s="1">
        <v>220288.04</v>
      </c>
      <c r="J141" s="13">
        <f t="shared" si="12"/>
        <v>-19421.609999999986</v>
      </c>
      <c r="K141" s="13">
        <f t="shared" ref="K141:K204" si="14">F141-I141</f>
        <v>-28012.969999999972</v>
      </c>
      <c r="L141" s="13">
        <f t="shared" si="13"/>
        <v>8591.359999999986</v>
      </c>
    </row>
    <row r="142" spans="2:12" hidden="1" x14ac:dyDescent="0.25">
      <c r="B142" s="4" t="s">
        <v>103</v>
      </c>
      <c r="C142" s="1">
        <v>120218.82999999999</v>
      </c>
      <c r="D142" s="1">
        <f t="shared" si="10"/>
        <v>120218.82999999999</v>
      </c>
      <c r="E142" s="10">
        <v>0</v>
      </c>
      <c r="F142" s="5">
        <v>123103.82</v>
      </c>
      <c r="G142" s="1">
        <v>123103.82</v>
      </c>
      <c r="H142" s="12">
        <f t="shared" si="11"/>
        <v>1.023997821306363</v>
      </c>
      <c r="I142" s="1">
        <v>102991.70000000003</v>
      </c>
      <c r="J142" s="13">
        <f t="shared" si="12"/>
        <v>17227.129999999961</v>
      </c>
      <c r="K142" s="13">
        <f t="shared" si="14"/>
        <v>20112.119999999981</v>
      </c>
      <c r="L142" s="13">
        <f t="shared" si="13"/>
        <v>-2884.9900000000198</v>
      </c>
    </row>
    <row r="143" spans="2:12" hidden="1" x14ac:dyDescent="0.25">
      <c r="B143" s="4" t="s">
        <v>274</v>
      </c>
      <c r="C143" s="1">
        <v>129034.38</v>
      </c>
      <c r="D143" s="1">
        <f t="shared" si="10"/>
        <v>129034.38</v>
      </c>
      <c r="E143" s="10">
        <v>0</v>
      </c>
      <c r="F143" s="5">
        <v>119869.93</v>
      </c>
      <c r="G143" s="1">
        <v>119869.93</v>
      </c>
      <c r="H143" s="12">
        <f t="shared" si="11"/>
        <v>0.92897668047848947</v>
      </c>
      <c r="I143" s="1">
        <v>107764.27</v>
      </c>
      <c r="J143" s="13">
        <f t="shared" si="12"/>
        <v>21270.11</v>
      </c>
      <c r="K143" s="13">
        <f t="shared" si="14"/>
        <v>12105.659999999989</v>
      </c>
      <c r="L143" s="13">
        <f t="shared" si="13"/>
        <v>9164.4500000000116</v>
      </c>
    </row>
    <row r="144" spans="2:12" hidden="1" x14ac:dyDescent="0.25">
      <c r="B144" s="4" t="s">
        <v>104</v>
      </c>
      <c r="C144" s="1">
        <v>364666.27</v>
      </c>
      <c r="D144" s="1">
        <f t="shared" si="10"/>
        <v>364666.27</v>
      </c>
      <c r="E144" s="10">
        <v>0</v>
      </c>
      <c r="F144" s="5">
        <v>361923.37</v>
      </c>
      <c r="G144" s="1">
        <v>361923.37</v>
      </c>
      <c r="H144" s="12">
        <f t="shared" si="11"/>
        <v>0.99247832819854709</v>
      </c>
      <c r="I144" s="1">
        <v>242954.12000000002</v>
      </c>
      <c r="J144" s="13">
        <f t="shared" si="12"/>
        <v>121712.15</v>
      </c>
      <c r="K144" s="13">
        <f t="shared" si="14"/>
        <v>118969.24999999997</v>
      </c>
      <c r="L144" s="13">
        <f t="shared" si="13"/>
        <v>2742.9000000000233</v>
      </c>
    </row>
    <row r="145" spans="1:12" hidden="1" x14ac:dyDescent="0.25">
      <c r="B145" s="4" t="s">
        <v>105</v>
      </c>
      <c r="C145" s="1">
        <v>121126.84000000001</v>
      </c>
      <c r="D145" s="1">
        <f t="shared" si="10"/>
        <v>121126.84000000001</v>
      </c>
      <c r="E145" s="10">
        <v>0</v>
      </c>
      <c r="F145" s="5">
        <v>113534.17000000003</v>
      </c>
      <c r="G145" s="1">
        <v>113534.17000000003</v>
      </c>
      <c r="H145" s="12">
        <f t="shared" si="11"/>
        <v>0.93731637017856673</v>
      </c>
      <c r="I145" s="1">
        <v>98205.01</v>
      </c>
      <c r="J145" s="13">
        <f t="shared" si="12"/>
        <v>22921.830000000016</v>
      </c>
      <c r="K145" s="13">
        <f t="shared" si="14"/>
        <v>15329.160000000033</v>
      </c>
      <c r="L145" s="13">
        <f t="shared" si="13"/>
        <v>7592.6699999999837</v>
      </c>
    </row>
    <row r="146" spans="1:12" hidden="1" x14ac:dyDescent="0.25">
      <c r="B146" s="4" t="s">
        <v>275</v>
      </c>
      <c r="C146" s="1">
        <v>106254.36000000002</v>
      </c>
      <c r="D146" s="1">
        <f t="shared" si="10"/>
        <v>106254.36000000002</v>
      </c>
      <c r="E146" s="10">
        <v>0</v>
      </c>
      <c r="F146" s="5">
        <v>100025.43000000002</v>
      </c>
      <c r="G146" s="1">
        <v>100025.43000000002</v>
      </c>
      <c r="H146" s="12">
        <f t="shared" si="11"/>
        <v>0.94137718207516385</v>
      </c>
      <c r="I146" s="1">
        <v>94559.87</v>
      </c>
      <c r="J146" s="13">
        <f t="shared" si="12"/>
        <v>11694.49000000002</v>
      </c>
      <c r="K146" s="13">
        <f t="shared" si="14"/>
        <v>5465.5600000000268</v>
      </c>
      <c r="L146" s="13">
        <f t="shared" si="13"/>
        <v>6228.929999999993</v>
      </c>
    </row>
    <row r="147" spans="1:12" hidden="1" x14ac:dyDescent="0.25">
      <c r="B147" s="4" t="s">
        <v>106</v>
      </c>
      <c r="C147" s="1">
        <v>230869.43000000005</v>
      </c>
      <c r="D147" s="1">
        <f t="shared" si="10"/>
        <v>230869.43000000005</v>
      </c>
      <c r="E147" s="10">
        <v>0</v>
      </c>
      <c r="F147" s="5">
        <v>233306.76</v>
      </c>
      <c r="G147" s="1">
        <v>233306.76</v>
      </c>
      <c r="H147" s="12">
        <f t="shared" si="11"/>
        <v>1.0105571794412105</v>
      </c>
      <c r="I147" s="1">
        <v>172591.96</v>
      </c>
      <c r="J147" s="13">
        <f t="shared" si="12"/>
        <v>58277.470000000059</v>
      </c>
      <c r="K147" s="13">
        <f t="shared" si="14"/>
        <v>60714.800000000017</v>
      </c>
      <c r="L147" s="13">
        <f t="shared" si="13"/>
        <v>-2437.3299999999581</v>
      </c>
    </row>
    <row r="148" spans="1:12" hidden="1" x14ac:dyDescent="0.25">
      <c r="B148" s="4" t="s">
        <v>276</v>
      </c>
      <c r="C148" s="1">
        <v>157081.54000000004</v>
      </c>
      <c r="D148" s="1">
        <f t="shared" si="10"/>
        <v>157081.54000000004</v>
      </c>
      <c r="E148" s="10">
        <v>0</v>
      </c>
      <c r="F148" s="5">
        <v>152600.6</v>
      </c>
      <c r="G148" s="1">
        <v>152600.6</v>
      </c>
      <c r="H148" s="11">
        <f t="shared" si="11"/>
        <v>0.97147379634806208</v>
      </c>
      <c r="I148" s="1">
        <v>147423.02000000002</v>
      </c>
      <c r="J148" s="13">
        <f t="shared" si="12"/>
        <v>9658.5200000000186</v>
      </c>
      <c r="K148" s="13">
        <f t="shared" si="14"/>
        <v>5177.5799999999872</v>
      </c>
      <c r="L148" s="13">
        <f t="shared" si="13"/>
        <v>4480.9400000000314</v>
      </c>
    </row>
    <row r="149" spans="1:12" hidden="1" x14ac:dyDescent="0.25">
      <c r="B149" s="4" t="s">
        <v>107</v>
      </c>
      <c r="C149" s="1">
        <v>111899.76000000001</v>
      </c>
      <c r="D149" s="1">
        <f t="shared" si="10"/>
        <v>111899.76000000001</v>
      </c>
      <c r="E149" s="10">
        <v>0</v>
      </c>
      <c r="F149" s="5">
        <v>108796.35999999997</v>
      </c>
      <c r="G149" s="1">
        <v>108796.35999999997</v>
      </c>
      <c r="H149" s="11">
        <f t="shared" si="11"/>
        <v>0.97226624972207232</v>
      </c>
      <c r="I149" s="1">
        <v>97502.449999999983</v>
      </c>
      <c r="J149" s="13">
        <f t="shared" si="12"/>
        <v>14397.310000000027</v>
      </c>
      <c r="K149" s="13">
        <f t="shared" si="14"/>
        <v>11293.909999999989</v>
      </c>
      <c r="L149" s="13">
        <f t="shared" si="13"/>
        <v>3103.4000000000378</v>
      </c>
    </row>
    <row r="150" spans="1:12" hidden="1" x14ac:dyDescent="0.25">
      <c r="B150" s="4" t="s">
        <v>108</v>
      </c>
      <c r="C150" s="1">
        <v>125388.84000000001</v>
      </c>
      <c r="D150" s="1">
        <f t="shared" si="10"/>
        <v>125388.84000000001</v>
      </c>
      <c r="E150" s="10">
        <v>0</v>
      </c>
      <c r="F150" s="5">
        <v>122166.49999999999</v>
      </c>
      <c r="G150" s="1">
        <v>122166.49999999999</v>
      </c>
      <c r="H150" s="12">
        <f t="shared" si="11"/>
        <v>0.97430122170362188</v>
      </c>
      <c r="I150" s="1">
        <v>124137.44000000002</v>
      </c>
      <c r="J150" s="13">
        <f t="shared" si="12"/>
        <v>1251.3999999999942</v>
      </c>
      <c r="K150" s="13">
        <f t="shared" si="14"/>
        <v>-1970.9400000000314</v>
      </c>
      <c r="L150" s="13">
        <f t="shared" si="13"/>
        <v>3222.3400000000256</v>
      </c>
    </row>
    <row r="151" spans="1:12" hidden="1" x14ac:dyDescent="0.25">
      <c r="B151" s="4" t="s">
        <v>277</v>
      </c>
      <c r="C151" s="1">
        <v>122020.90999999999</v>
      </c>
      <c r="D151" s="1">
        <f t="shared" si="10"/>
        <v>122020.90999999999</v>
      </c>
      <c r="E151" s="10">
        <v>0</v>
      </c>
      <c r="F151" s="5">
        <v>119800.8</v>
      </c>
      <c r="G151" s="1">
        <v>119800.8</v>
      </c>
      <c r="H151" s="12">
        <f t="shared" si="11"/>
        <v>0.98180549546794904</v>
      </c>
      <c r="I151" s="1">
        <v>168408.51</v>
      </c>
      <c r="J151" s="13">
        <f t="shared" si="12"/>
        <v>-46387.60000000002</v>
      </c>
      <c r="K151" s="13">
        <f t="shared" si="14"/>
        <v>-48607.710000000006</v>
      </c>
      <c r="L151" s="13">
        <f t="shared" si="13"/>
        <v>2220.109999999986</v>
      </c>
    </row>
    <row r="152" spans="1:12" hidden="1" x14ac:dyDescent="0.25">
      <c r="B152" s="4" t="s">
        <v>109</v>
      </c>
      <c r="C152" s="1">
        <v>127432.68000000001</v>
      </c>
      <c r="D152" s="1">
        <f t="shared" si="10"/>
        <v>127432.68000000001</v>
      </c>
      <c r="E152" s="10">
        <v>0</v>
      </c>
      <c r="F152" s="5">
        <v>108728.24</v>
      </c>
      <c r="G152" s="1">
        <v>108728.24</v>
      </c>
      <c r="H152" s="12">
        <f t="shared" si="11"/>
        <v>0.85322101049746424</v>
      </c>
      <c r="I152" s="1">
        <v>156984.87000000002</v>
      </c>
      <c r="J152" s="13">
        <f t="shared" si="12"/>
        <v>-29552.190000000017</v>
      </c>
      <c r="K152" s="13">
        <f t="shared" si="14"/>
        <v>-48256.630000000019</v>
      </c>
      <c r="L152" s="13">
        <f t="shared" si="13"/>
        <v>18704.440000000002</v>
      </c>
    </row>
    <row r="153" spans="1:12" hidden="1" x14ac:dyDescent="0.25">
      <c r="B153" s="4" t="s">
        <v>278</v>
      </c>
      <c r="C153" s="1">
        <v>118671.42999999998</v>
      </c>
      <c r="D153" s="1">
        <f t="shared" si="10"/>
        <v>118671.42999999998</v>
      </c>
      <c r="E153" s="10">
        <v>0</v>
      </c>
      <c r="F153" s="5">
        <v>122639.81999999998</v>
      </c>
      <c r="G153" s="1">
        <v>122639.81999999998</v>
      </c>
      <c r="H153" s="12">
        <f t="shared" si="11"/>
        <v>1.0334401464615366</v>
      </c>
      <c r="I153" s="1">
        <v>167550.62</v>
      </c>
      <c r="J153" s="13">
        <f t="shared" si="12"/>
        <v>-48879.190000000017</v>
      </c>
      <c r="K153" s="13">
        <f t="shared" si="14"/>
        <v>-44910.800000000017</v>
      </c>
      <c r="L153" s="13">
        <f t="shared" si="13"/>
        <v>-3968.3899999999994</v>
      </c>
    </row>
    <row r="154" spans="1:12" hidden="1" x14ac:dyDescent="0.25">
      <c r="B154" s="4" t="s">
        <v>110</v>
      </c>
      <c r="C154" s="1">
        <v>114700.56</v>
      </c>
      <c r="D154" s="1">
        <f t="shared" si="10"/>
        <v>114700.56</v>
      </c>
      <c r="E154" s="10">
        <v>0</v>
      </c>
      <c r="F154" s="5">
        <v>116044.94999999998</v>
      </c>
      <c r="G154" s="1">
        <v>116044.94999999998</v>
      </c>
      <c r="H154" s="11">
        <f t="shared" si="11"/>
        <v>1.0117208669251483</v>
      </c>
      <c r="I154" s="1">
        <v>123668.95000000001</v>
      </c>
      <c r="J154" s="13">
        <f t="shared" si="12"/>
        <v>-8968.390000000014</v>
      </c>
      <c r="K154" s="13">
        <f t="shared" si="14"/>
        <v>-7624.0000000000291</v>
      </c>
      <c r="L154" s="13">
        <f t="shared" si="13"/>
        <v>-1344.3899999999849</v>
      </c>
    </row>
    <row r="155" spans="1:12" hidden="1" x14ac:dyDescent="0.25">
      <c r="B155" s="4" t="s">
        <v>111</v>
      </c>
      <c r="C155" s="1">
        <v>115008.47999999998</v>
      </c>
      <c r="D155" s="1">
        <f t="shared" si="10"/>
        <v>115008.47999999998</v>
      </c>
      <c r="E155" s="10">
        <v>0</v>
      </c>
      <c r="F155" s="5">
        <v>122173.96</v>
      </c>
      <c r="G155" s="1">
        <v>122173.96</v>
      </c>
      <c r="H155" s="12">
        <f t="shared" si="11"/>
        <v>1.0623039275016941</v>
      </c>
      <c r="I155" s="1">
        <v>114912.01000000001</v>
      </c>
      <c r="J155" s="13">
        <f t="shared" si="12"/>
        <v>96.46999999997206</v>
      </c>
      <c r="K155" s="13">
        <f t="shared" si="14"/>
        <v>7261.9499999999971</v>
      </c>
      <c r="L155" s="13">
        <f t="shared" si="13"/>
        <v>-7165.480000000025</v>
      </c>
    </row>
    <row r="156" spans="1:12" hidden="1" x14ac:dyDescent="0.25">
      <c r="B156" s="4" t="s">
        <v>112</v>
      </c>
      <c r="C156" s="1">
        <v>147237.91999999998</v>
      </c>
      <c r="D156" s="1">
        <f t="shared" si="10"/>
        <v>147237.91999999998</v>
      </c>
      <c r="E156" s="10">
        <v>0</v>
      </c>
      <c r="F156" s="5">
        <v>135254.73000000001</v>
      </c>
      <c r="G156" s="1">
        <v>135254.73000000001</v>
      </c>
      <c r="H156" s="12">
        <f t="shared" si="11"/>
        <v>0.91861342512852684</v>
      </c>
      <c r="I156" s="1">
        <v>106180.74999999999</v>
      </c>
      <c r="J156" s="13">
        <f t="shared" si="12"/>
        <v>41057.17</v>
      </c>
      <c r="K156" s="13">
        <f t="shared" si="14"/>
        <v>29073.980000000025</v>
      </c>
      <c r="L156" s="13">
        <f t="shared" si="13"/>
        <v>11983.189999999973</v>
      </c>
    </row>
    <row r="157" spans="1:12" hidden="1" x14ac:dyDescent="0.25">
      <c r="B157" s="4" t="s">
        <v>279</v>
      </c>
      <c r="C157" s="1">
        <v>155885.47000000003</v>
      </c>
      <c r="D157" s="1">
        <f t="shared" si="10"/>
        <v>155885.47000000003</v>
      </c>
      <c r="E157" s="10">
        <v>0</v>
      </c>
      <c r="F157" s="5">
        <v>160648.41999999998</v>
      </c>
      <c r="G157" s="1">
        <v>160648.41999999998</v>
      </c>
      <c r="H157" s="12">
        <f t="shared" si="11"/>
        <v>1.0305541626169517</v>
      </c>
      <c r="I157" s="1">
        <v>164879.44</v>
      </c>
      <c r="J157" s="13">
        <f t="shared" si="12"/>
        <v>-8993.9699999999721</v>
      </c>
      <c r="K157" s="13">
        <f t="shared" si="14"/>
        <v>-4231.0200000000186</v>
      </c>
      <c r="L157" s="13">
        <f t="shared" si="13"/>
        <v>-4762.9499999999534</v>
      </c>
    </row>
    <row r="158" spans="1:12" hidden="1" x14ac:dyDescent="0.25">
      <c r="B158" s="4" t="s">
        <v>280</v>
      </c>
      <c r="C158" s="1">
        <v>539302.64999999991</v>
      </c>
      <c r="D158" s="1">
        <f t="shared" si="10"/>
        <v>200887.64999999991</v>
      </c>
      <c r="E158" s="10">
        <v>338415</v>
      </c>
      <c r="F158" s="5">
        <v>578995.63</v>
      </c>
      <c r="G158" s="1">
        <v>240580.63</v>
      </c>
      <c r="H158" s="11">
        <f t="shared" si="11"/>
        <v>1.1975879552575786</v>
      </c>
      <c r="I158" s="1">
        <v>626232.17000000004</v>
      </c>
      <c r="J158" s="13">
        <f t="shared" si="12"/>
        <v>-86929.520000000135</v>
      </c>
      <c r="K158" s="13">
        <f t="shared" si="14"/>
        <v>-47236.540000000037</v>
      </c>
      <c r="L158" s="13">
        <f t="shared" si="13"/>
        <v>-39692.980000000098</v>
      </c>
    </row>
    <row r="159" spans="1:12" x14ac:dyDescent="0.25">
      <c r="A159" s="16" t="s">
        <v>353</v>
      </c>
      <c r="B159" s="4" t="s">
        <v>113</v>
      </c>
      <c r="C159" s="1">
        <v>2187572.7400000002</v>
      </c>
      <c r="D159" s="1">
        <f t="shared" si="10"/>
        <v>882916.74000000022</v>
      </c>
      <c r="E159" s="10">
        <v>1304656</v>
      </c>
      <c r="F159" s="5">
        <v>2199697.89</v>
      </c>
      <c r="G159" s="1">
        <v>895041.89000000013</v>
      </c>
      <c r="H159" s="12">
        <f t="shared" si="11"/>
        <v>1.0137330616248141</v>
      </c>
      <c r="I159" s="1">
        <v>2234537.58</v>
      </c>
      <c r="J159" s="13">
        <f t="shared" si="12"/>
        <v>-46964.839999999851</v>
      </c>
      <c r="K159" s="13">
        <f t="shared" si="14"/>
        <v>-34839.689999999944</v>
      </c>
      <c r="L159" s="13">
        <f t="shared" si="13"/>
        <v>-12125.149999999907</v>
      </c>
    </row>
    <row r="160" spans="1:12" x14ac:dyDescent="0.25">
      <c r="A160" s="16" t="s">
        <v>353</v>
      </c>
      <c r="B160" s="4" t="s">
        <v>281</v>
      </c>
      <c r="C160" s="1">
        <v>400396.14999999997</v>
      </c>
      <c r="D160" s="1">
        <f t="shared" si="10"/>
        <v>400396.14999999997</v>
      </c>
      <c r="E160" s="10">
        <v>0</v>
      </c>
      <c r="F160" s="5">
        <v>404130.79</v>
      </c>
      <c r="G160" s="1">
        <v>404130.79</v>
      </c>
      <c r="H160" s="11">
        <f t="shared" si="11"/>
        <v>1.0093273624134498</v>
      </c>
      <c r="I160" s="1">
        <v>463978.81000000006</v>
      </c>
      <c r="J160" s="13">
        <f t="shared" si="12"/>
        <v>-63582.660000000091</v>
      </c>
      <c r="K160" s="13">
        <f t="shared" si="14"/>
        <v>-59848.020000000077</v>
      </c>
      <c r="L160" s="13">
        <f t="shared" si="13"/>
        <v>-3734.640000000014</v>
      </c>
    </row>
    <row r="161" spans="1:12" x14ac:dyDescent="0.25">
      <c r="A161" s="16" t="s">
        <v>353</v>
      </c>
      <c r="B161" s="4" t="s">
        <v>114</v>
      </c>
      <c r="C161" s="1">
        <v>1225300.43</v>
      </c>
      <c r="D161" s="1">
        <f t="shared" si="10"/>
        <v>425698.98</v>
      </c>
      <c r="E161" s="10">
        <v>799601.45</v>
      </c>
      <c r="F161" s="5">
        <v>1216064.1200000001</v>
      </c>
      <c r="G161" s="1">
        <v>416462.67000000016</v>
      </c>
      <c r="H161" s="12">
        <f t="shared" si="11"/>
        <v>0.97830318973280173</v>
      </c>
      <c r="I161" s="1">
        <v>1345425.0700000003</v>
      </c>
      <c r="J161" s="13">
        <f t="shared" si="12"/>
        <v>-120124.64000000036</v>
      </c>
      <c r="K161" s="13">
        <f t="shared" si="14"/>
        <v>-129360.95000000019</v>
      </c>
      <c r="L161" s="13">
        <f t="shared" si="13"/>
        <v>9236.309999999823</v>
      </c>
    </row>
    <row r="162" spans="1:12" x14ac:dyDescent="0.25">
      <c r="A162" s="29" t="s">
        <v>353</v>
      </c>
      <c r="B162" s="4" t="s">
        <v>115</v>
      </c>
      <c r="C162" s="1">
        <v>903012.48</v>
      </c>
      <c r="D162" s="1">
        <f t="shared" si="10"/>
        <v>895972.48</v>
      </c>
      <c r="E162" s="10">
        <v>7040</v>
      </c>
      <c r="F162" s="5">
        <v>859885.01000000013</v>
      </c>
      <c r="G162" s="1">
        <v>852845.01000000013</v>
      </c>
      <c r="H162" s="12">
        <f t="shared" si="11"/>
        <v>0.95186518451995328</v>
      </c>
      <c r="I162" s="1">
        <v>609450.41</v>
      </c>
      <c r="J162" s="13">
        <f t="shared" si="12"/>
        <v>293562.06999999995</v>
      </c>
      <c r="K162" s="13">
        <f t="shared" si="14"/>
        <v>250434.60000000009</v>
      </c>
      <c r="L162" s="13">
        <f t="shared" si="13"/>
        <v>43127.469999999856</v>
      </c>
    </row>
    <row r="163" spans="1:12" hidden="1" x14ac:dyDescent="0.25">
      <c r="B163" s="4" t="s">
        <v>116</v>
      </c>
      <c r="C163" s="1">
        <v>452279.74</v>
      </c>
      <c r="D163" s="1">
        <f t="shared" si="10"/>
        <v>452279.74</v>
      </c>
      <c r="E163" s="10">
        <v>0</v>
      </c>
      <c r="F163" s="5">
        <v>453322.8</v>
      </c>
      <c r="G163" s="1">
        <v>453322.8</v>
      </c>
      <c r="H163" s="11">
        <f t="shared" si="11"/>
        <v>1.0023062275573078</v>
      </c>
      <c r="I163" s="1">
        <v>442686.62</v>
      </c>
      <c r="J163" s="13">
        <f t="shared" si="12"/>
        <v>9593.1199999999953</v>
      </c>
      <c r="K163" s="13">
        <f t="shared" si="14"/>
        <v>10636.179999999993</v>
      </c>
      <c r="L163" s="13">
        <f t="shared" si="13"/>
        <v>-1043.0599999999977</v>
      </c>
    </row>
    <row r="164" spans="1:12" hidden="1" x14ac:dyDescent="0.25">
      <c r="B164" s="4" t="s">
        <v>117</v>
      </c>
      <c r="C164" s="1">
        <v>195779.76000000004</v>
      </c>
      <c r="D164" s="1">
        <f t="shared" si="10"/>
        <v>195779.76000000004</v>
      </c>
      <c r="E164" s="10">
        <v>0</v>
      </c>
      <c r="F164" s="5">
        <v>173115.46</v>
      </c>
      <c r="G164" s="1">
        <v>173115.46</v>
      </c>
      <c r="H164" s="12">
        <f t="shared" si="11"/>
        <v>0.88423573509335163</v>
      </c>
      <c r="I164" s="1">
        <v>188561.72000000003</v>
      </c>
      <c r="J164" s="13">
        <f t="shared" si="12"/>
        <v>7218.0400000000081</v>
      </c>
      <c r="K164" s="13">
        <f t="shared" si="14"/>
        <v>-15446.260000000038</v>
      </c>
      <c r="L164" s="13">
        <f t="shared" si="13"/>
        <v>22664.300000000047</v>
      </c>
    </row>
    <row r="165" spans="1:12" hidden="1" x14ac:dyDescent="0.25">
      <c r="B165" s="4" t="s">
        <v>118</v>
      </c>
      <c r="C165" s="1">
        <v>495547.5400000001</v>
      </c>
      <c r="D165" s="1">
        <f t="shared" si="10"/>
        <v>495547.5400000001</v>
      </c>
      <c r="E165" s="10">
        <v>0</v>
      </c>
      <c r="F165" s="5">
        <v>498391.71000000008</v>
      </c>
      <c r="G165" s="1">
        <v>498391.71000000008</v>
      </c>
      <c r="H165" s="12">
        <f t="shared" si="11"/>
        <v>1.0057394493371916</v>
      </c>
      <c r="I165" s="1">
        <v>442994.43</v>
      </c>
      <c r="J165" s="13">
        <f t="shared" si="12"/>
        <v>52553.110000000102</v>
      </c>
      <c r="K165" s="13">
        <f t="shared" si="14"/>
        <v>55397.280000000086</v>
      </c>
      <c r="L165" s="13">
        <f t="shared" si="13"/>
        <v>-2844.1699999999837</v>
      </c>
    </row>
    <row r="166" spans="1:12" hidden="1" x14ac:dyDescent="0.25">
      <c r="B166" s="4" t="s">
        <v>282</v>
      </c>
      <c r="C166" s="1">
        <v>395615.8</v>
      </c>
      <c r="D166" s="1">
        <f t="shared" si="10"/>
        <v>395615.8</v>
      </c>
      <c r="E166" s="10">
        <v>0</v>
      </c>
      <c r="F166" s="5">
        <v>370470.17</v>
      </c>
      <c r="G166" s="1">
        <v>370470.17</v>
      </c>
      <c r="H166" s="12">
        <f t="shared" si="11"/>
        <v>0.936439267592447</v>
      </c>
      <c r="I166" s="1">
        <v>417938.69000000012</v>
      </c>
      <c r="J166" s="13">
        <f t="shared" si="12"/>
        <v>-22322.89000000013</v>
      </c>
      <c r="K166" s="13">
        <f t="shared" si="14"/>
        <v>-47468.520000000135</v>
      </c>
      <c r="L166" s="13">
        <f t="shared" si="13"/>
        <v>25145.630000000005</v>
      </c>
    </row>
    <row r="167" spans="1:12" hidden="1" x14ac:dyDescent="0.25">
      <c r="B167" s="4" t="s">
        <v>283</v>
      </c>
      <c r="C167" s="1">
        <v>202300.83000000002</v>
      </c>
      <c r="D167" s="1">
        <f t="shared" si="10"/>
        <v>202300.83000000002</v>
      </c>
      <c r="E167" s="10">
        <v>0</v>
      </c>
      <c r="F167" s="5">
        <v>203417.05000000002</v>
      </c>
      <c r="G167" s="1">
        <v>203417.05000000002</v>
      </c>
      <c r="H167" s="12">
        <f t="shared" si="11"/>
        <v>1.0055176244210169</v>
      </c>
      <c r="I167" s="1">
        <v>135098.66</v>
      </c>
      <c r="J167" s="13">
        <f t="shared" si="12"/>
        <v>67202.170000000013</v>
      </c>
      <c r="K167" s="13">
        <f t="shared" si="14"/>
        <v>68318.390000000014</v>
      </c>
      <c r="L167" s="13">
        <f t="shared" si="13"/>
        <v>-1116.2200000000012</v>
      </c>
    </row>
    <row r="168" spans="1:12" hidden="1" x14ac:dyDescent="0.25">
      <c r="B168" s="4" t="s">
        <v>119</v>
      </c>
      <c r="C168" s="1">
        <v>212215.45000000004</v>
      </c>
      <c r="D168" s="1">
        <f t="shared" si="10"/>
        <v>212215.45000000004</v>
      </c>
      <c r="E168" s="10">
        <v>0</v>
      </c>
      <c r="F168" s="5">
        <v>206846.91</v>
      </c>
      <c r="G168" s="1">
        <v>206846.91</v>
      </c>
      <c r="H168" s="11">
        <f t="shared" si="11"/>
        <v>0.97470240738834035</v>
      </c>
      <c r="I168" s="1">
        <v>300186.30000000005</v>
      </c>
      <c r="J168" s="13">
        <f t="shared" si="12"/>
        <v>-87970.85</v>
      </c>
      <c r="K168" s="13">
        <f t="shared" si="14"/>
        <v>-93339.390000000043</v>
      </c>
      <c r="L168" s="13">
        <f t="shared" si="13"/>
        <v>5368.5400000000373</v>
      </c>
    </row>
    <row r="169" spans="1:12" hidden="1" x14ac:dyDescent="0.25">
      <c r="B169" s="4" t="s">
        <v>284</v>
      </c>
      <c r="C169" s="1">
        <v>114845.34</v>
      </c>
      <c r="D169" s="1">
        <f t="shared" si="10"/>
        <v>114845.34</v>
      </c>
      <c r="E169" s="10">
        <v>0</v>
      </c>
      <c r="F169" s="5">
        <v>119742.95000000001</v>
      </c>
      <c r="G169" s="1">
        <v>119742.95000000001</v>
      </c>
      <c r="H169" s="12">
        <f t="shared" si="11"/>
        <v>1.0426452653629656</v>
      </c>
      <c r="I169" s="1">
        <v>127361.64</v>
      </c>
      <c r="J169" s="13">
        <f t="shared" si="12"/>
        <v>-12516.300000000003</v>
      </c>
      <c r="K169" s="13">
        <f t="shared" si="14"/>
        <v>-7618.6899999999878</v>
      </c>
      <c r="L169" s="13">
        <f t="shared" si="13"/>
        <v>-4897.6100000000151</v>
      </c>
    </row>
    <row r="170" spans="1:12" hidden="1" x14ac:dyDescent="0.25">
      <c r="B170" s="4" t="s">
        <v>285</v>
      </c>
      <c r="C170" s="1">
        <v>183306.00000000003</v>
      </c>
      <c r="D170" s="1">
        <f t="shared" si="10"/>
        <v>183306.00000000003</v>
      </c>
      <c r="E170" s="10">
        <v>0</v>
      </c>
      <c r="F170" s="5">
        <v>153924.18</v>
      </c>
      <c r="G170" s="1">
        <v>153924.18</v>
      </c>
      <c r="H170" s="11">
        <f t="shared" si="11"/>
        <v>0.83971162973388747</v>
      </c>
      <c r="I170" s="1">
        <v>274203.97000000003</v>
      </c>
      <c r="J170" s="13">
        <f t="shared" si="12"/>
        <v>-90897.97</v>
      </c>
      <c r="K170" s="13">
        <f t="shared" si="14"/>
        <v>-120279.79000000004</v>
      </c>
      <c r="L170" s="13">
        <f t="shared" si="13"/>
        <v>29381.820000000036</v>
      </c>
    </row>
    <row r="171" spans="1:12" x14ac:dyDescent="0.25">
      <c r="A171" s="16" t="s">
        <v>353</v>
      </c>
      <c r="B171" s="4" t="s">
        <v>120</v>
      </c>
      <c r="C171" s="1">
        <v>1033503.8900000001</v>
      </c>
      <c r="D171" s="1">
        <f t="shared" si="10"/>
        <v>1033503.8900000001</v>
      </c>
      <c r="E171" s="10">
        <v>0</v>
      </c>
      <c r="F171" s="5">
        <v>974464.39999999991</v>
      </c>
      <c r="G171" s="1">
        <v>974464.39999999991</v>
      </c>
      <c r="H171" s="11">
        <f t="shared" si="11"/>
        <v>0.9428744385277541</v>
      </c>
      <c r="I171" s="1">
        <v>664737.11</v>
      </c>
      <c r="J171" s="13">
        <f t="shared" si="12"/>
        <v>368766.78000000014</v>
      </c>
      <c r="K171" s="13">
        <f t="shared" si="14"/>
        <v>309727.28999999992</v>
      </c>
      <c r="L171" s="13">
        <f t="shared" si="13"/>
        <v>59039.490000000224</v>
      </c>
    </row>
    <row r="172" spans="1:12" hidden="1" x14ac:dyDescent="0.25">
      <c r="B172" s="4" t="s">
        <v>286</v>
      </c>
      <c r="C172" s="1">
        <v>94745.760000000009</v>
      </c>
      <c r="D172" s="1">
        <f t="shared" si="10"/>
        <v>94745.760000000009</v>
      </c>
      <c r="E172" s="10">
        <v>0</v>
      </c>
      <c r="F172" s="5">
        <v>84534.48</v>
      </c>
      <c r="G172" s="1">
        <v>84534.48</v>
      </c>
      <c r="H172" s="12">
        <f t="shared" si="11"/>
        <v>0.8922244119420224</v>
      </c>
      <c r="I172" s="1">
        <v>94666.28</v>
      </c>
      <c r="J172" s="13">
        <f t="shared" si="12"/>
        <v>79.480000000010477</v>
      </c>
      <c r="K172" s="13">
        <f t="shared" si="14"/>
        <v>-10131.800000000003</v>
      </c>
      <c r="L172" s="13">
        <f t="shared" si="13"/>
        <v>10211.280000000013</v>
      </c>
    </row>
    <row r="173" spans="1:12" hidden="1" x14ac:dyDescent="0.25">
      <c r="B173" s="4" t="s">
        <v>287</v>
      </c>
      <c r="C173" s="1">
        <v>91285.080000000016</v>
      </c>
      <c r="D173" s="1">
        <f t="shared" si="10"/>
        <v>91285.080000000016</v>
      </c>
      <c r="E173" s="10">
        <v>0</v>
      </c>
      <c r="F173" s="5">
        <v>89939.81</v>
      </c>
      <c r="G173" s="1">
        <v>89939.81</v>
      </c>
      <c r="H173" s="12">
        <f t="shared" si="11"/>
        <v>0.98526298054402739</v>
      </c>
      <c r="I173" s="1">
        <v>116976.02000000002</v>
      </c>
      <c r="J173" s="13">
        <f t="shared" si="12"/>
        <v>-25690.940000000002</v>
      </c>
      <c r="K173" s="13">
        <f t="shared" si="14"/>
        <v>-27036.210000000021</v>
      </c>
      <c r="L173" s="13">
        <f t="shared" si="13"/>
        <v>1345.2700000000186</v>
      </c>
    </row>
    <row r="174" spans="1:12" hidden="1" x14ac:dyDescent="0.25">
      <c r="B174" s="4" t="s">
        <v>288</v>
      </c>
      <c r="C174" s="1">
        <v>178740.84</v>
      </c>
      <c r="D174" s="1">
        <f t="shared" si="10"/>
        <v>178740.84</v>
      </c>
      <c r="E174" s="10">
        <v>0</v>
      </c>
      <c r="F174" s="5">
        <v>120793.33</v>
      </c>
      <c r="G174" s="1">
        <v>120793.33</v>
      </c>
      <c r="H174" s="12">
        <f t="shared" si="11"/>
        <v>0.67580151240197817</v>
      </c>
      <c r="I174" s="1">
        <v>210143.6</v>
      </c>
      <c r="J174" s="13">
        <f t="shared" si="12"/>
        <v>-31402.760000000009</v>
      </c>
      <c r="K174" s="13">
        <f t="shared" si="14"/>
        <v>-89350.27</v>
      </c>
      <c r="L174" s="13">
        <f t="shared" si="13"/>
        <v>57947.509999999995</v>
      </c>
    </row>
    <row r="175" spans="1:12" hidden="1" x14ac:dyDescent="0.25">
      <c r="B175" s="4" t="s">
        <v>289</v>
      </c>
      <c r="C175" s="1">
        <v>201896.75999999995</v>
      </c>
      <c r="D175" s="1">
        <f t="shared" si="10"/>
        <v>201896.75999999995</v>
      </c>
      <c r="E175" s="10">
        <v>0</v>
      </c>
      <c r="F175" s="5">
        <v>132123.42000000001</v>
      </c>
      <c r="G175" s="1">
        <v>132123.42000000001</v>
      </c>
      <c r="H175" s="12">
        <f t="shared" si="11"/>
        <v>0.65441079886571751</v>
      </c>
      <c r="I175" s="1">
        <v>225206.38999999998</v>
      </c>
      <c r="J175" s="13">
        <f t="shared" si="12"/>
        <v>-23309.630000000034</v>
      </c>
      <c r="K175" s="13">
        <f t="shared" si="14"/>
        <v>-93082.969999999972</v>
      </c>
      <c r="L175" s="13">
        <f t="shared" si="13"/>
        <v>69773.339999999938</v>
      </c>
    </row>
    <row r="176" spans="1:12" hidden="1" x14ac:dyDescent="0.25">
      <c r="B176" s="4" t="s">
        <v>290</v>
      </c>
      <c r="C176" s="1">
        <v>82319.889999999985</v>
      </c>
      <c r="D176" s="1">
        <f t="shared" si="10"/>
        <v>82319.889999999985</v>
      </c>
      <c r="E176" s="10">
        <v>0</v>
      </c>
      <c r="F176" s="5">
        <v>71776.239999999991</v>
      </c>
      <c r="G176" s="1">
        <v>71776.239999999991</v>
      </c>
      <c r="H176" s="12">
        <f t="shared" si="11"/>
        <v>0.87191856062975792</v>
      </c>
      <c r="I176" s="1">
        <v>83921.689999999988</v>
      </c>
      <c r="J176" s="13">
        <f t="shared" si="12"/>
        <v>-1601.8000000000029</v>
      </c>
      <c r="K176" s="13">
        <f t="shared" si="14"/>
        <v>-12145.449999999997</v>
      </c>
      <c r="L176" s="13">
        <f t="shared" si="13"/>
        <v>10543.649999999994</v>
      </c>
    </row>
    <row r="177" spans="1:12" hidden="1" x14ac:dyDescent="0.25">
      <c r="B177" s="4" t="s">
        <v>121</v>
      </c>
      <c r="C177" s="1">
        <v>384209.6</v>
      </c>
      <c r="D177" s="1">
        <f t="shared" si="10"/>
        <v>384209.6</v>
      </c>
      <c r="E177" s="10">
        <v>0</v>
      </c>
      <c r="F177" s="5">
        <v>386265.73</v>
      </c>
      <c r="G177" s="1">
        <v>386265.73</v>
      </c>
      <c r="H177" s="11">
        <f t="shared" si="11"/>
        <v>1.0053515841353262</v>
      </c>
      <c r="I177" s="1">
        <v>300158.40000000002</v>
      </c>
      <c r="J177" s="13">
        <f t="shared" si="12"/>
        <v>84051.199999999953</v>
      </c>
      <c r="K177" s="13">
        <f t="shared" si="14"/>
        <v>86107.329999999958</v>
      </c>
      <c r="L177" s="13">
        <f t="shared" si="13"/>
        <v>-2056.1300000000047</v>
      </c>
    </row>
    <row r="178" spans="1:12" hidden="1" x14ac:dyDescent="0.25">
      <c r="B178" s="4" t="s">
        <v>122</v>
      </c>
      <c r="C178" s="1">
        <v>402273.42</v>
      </c>
      <c r="D178" s="1">
        <f t="shared" si="10"/>
        <v>402273.42</v>
      </c>
      <c r="E178" s="10">
        <v>0</v>
      </c>
      <c r="F178" s="5">
        <v>394808.32000000001</v>
      </c>
      <c r="G178" s="1">
        <v>394808.32000000001</v>
      </c>
      <c r="H178" s="12">
        <f t="shared" si="11"/>
        <v>0.98144272122179987</v>
      </c>
      <c r="I178" s="1">
        <v>385513.37999999995</v>
      </c>
      <c r="J178" s="13">
        <f t="shared" si="12"/>
        <v>16760.040000000037</v>
      </c>
      <c r="K178" s="13">
        <f t="shared" si="14"/>
        <v>9294.9400000000605</v>
      </c>
      <c r="L178" s="13">
        <f t="shared" si="13"/>
        <v>7465.0999999999767</v>
      </c>
    </row>
    <row r="179" spans="1:12" hidden="1" x14ac:dyDescent="0.25">
      <c r="B179" s="4" t="s">
        <v>291</v>
      </c>
      <c r="C179" s="1">
        <v>400569.93999999994</v>
      </c>
      <c r="D179" s="1">
        <f t="shared" si="10"/>
        <v>400569.93999999994</v>
      </c>
      <c r="E179" s="10">
        <v>0</v>
      </c>
      <c r="F179" s="5">
        <v>368035.75000000006</v>
      </c>
      <c r="G179" s="1">
        <v>368035.75000000006</v>
      </c>
      <c r="H179" s="12">
        <f t="shared" si="11"/>
        <v>0.91878025095942073</v>
      </c>
      <c r="I179" s="1">
        <v>378283.56</v>
      </c>
      <c r="J179" s="13">
        <f t="shared" si="12"/>
        <v>22286.379999999946</v>
      </c>
      <c r="K179" s="13">
        <f t="shared" si="14"/>
        <v>-10247.809999999939</v>
      </c>
      <c r="L179" s="13">
        <f t="shared" si="13"/>
        <v>32534.189999999886</v>
      </c>
    </row>
    <row r="180" spans="1:12" hidden="1" x14ac:dyDescent="0.25">
      <c r="B180" s="4" t="s">
        <v>123</v>
      </c>
      <c r="C180" s="1">
        <v>309841.04000000004</v>
      </c>
      <c r="D180" s="1">
        <f t="shared" si="10"/>
        <v>309841.04000000004</v>
      </c>
      <c r="E180" s="10">
        <v>0</v>
      </c>
      <c r="F180" s="5">
        <v>295170.72000000003</v>
      </c>
      <c r="G180" s="1">
        <v>295170.72000000003</v>
      </c>
      <c r="H180" s="12">
        <f t="shared" si="11"/>
        <v>0.95265210831980163</v>
      </c>
      <c r="I180" s="1">
        <v>268164.21999999997</v>
      </c>
      <c r="J180" s="13">
        <f t="shared" si="12"/>
        <v>41676.820000000065</v>
      </c>
      <c r="K180" s="13">
        <f t="shared" si="14"/>
        <v>27006.500000000058</v>
      </c>
      <c r="L180" s="13">
        <f t="shared" si="13"/>
        <v>14670.320000000007</v>
      </c>
    </row>
    <row r="181" spans="1:12" hidden="1" x14ac:dyDescent="0.25">
      <c r="B181" s="4" t="s">
        <v>124</v>
      </c>
      <c r="C181" s="1">
        <v>530421.97</v>
      </c>
      <c r="D181" s="1">
        <f t="shared" si="10"/>
        <v>530421.97</v>
      </c>
      <c r="E181" s="10">
        <v>0</v>
      </c>
      <c r="F181" s="5">
        <v>515841.64</v>
      </c>
      <c r="G181" s="1">
        <v>515841.64</v>
      </c>
      <c r="H181" s="12">
        <f t="shared" si="11"/>
        <v>0.972511828648425</v>
      </c>
      <c r="I181" s="1">
        <v>454389.29</v>
      </c>
      <c r="J181" s="13">
        <f t="shared" si="12"/>
        <v>76032.679999999993</v>
      </c>
      <c r="K181" s="13">
        <f t="shared" si="14"/>
        <v>61452.350000000035</v>
      </c>
      <c r="L181" s="13">
        <f t="shared" si="13"/>
        <v>14580.329999999958</v>
      </c>
    </row>
    <row r="182" spans="1:12" hidden="1" x14ac:dyDescent="0.25">
      <c r="B182" s="4" t="s">
        <v>292</v>
      </c>
      <c r="C182" s="1">
        <v>305653.26</v>
      </c>
      <c r="D182" s="1">
        <f t="shared" si="10"/>
        <v>305653.26</v>
      </c>
      <c r="E182" s="10">
        <v>0</v>
      </c>
      <c r="F182" s="5">
        <v>301505.47000000003</v>
      </c>
      <c r="G182" s="1">
        <v>301505.47000000003</v>
      </c>
      <c r="H182" s="11">
        <f t="shared" si="11"/>
        <v>0.98642975376738995</v>
      </c>
      <c r="I182" s="1">
        <v>352964.2300000001</v>
      </c>
      <c r="J182" s="13">
        <f t="shared" si="12"/>
        <v>-47310.970000000088</v>
      </c>
      <c r="K182" s="13">
        <f t="shared" si="14"/>
        <v>-51458.760000000068</v>
      </c>
      <c r="L182" s="13">
        <f t="shared" si="13"/>
        <v>4147.789999999979</v>
      </c>
    </row>
    <row r="183" spans="1:12" hidden="1" x14ac:dyDescent="0.25">
      <c r="B183" s="4" t="s">
        <v>293</v>
      </c>
      <c r="C183" s="1">
        <v>958952.41</v>
      </c>
      <c r="D183" s="1">
        <f t="shared" si="10"/>
        <v>307049.41000000003</v>
      </c>
      <c r="E183" s="10">
        <v>651903</v>
      </c>
      <c r="F183" s="5">
        <v>956596.45</v>
      </c>
      <c r="G183" s="1">
        <v>304693.44999999995</v>
      </c>
      <c r="H183" s="12">
        <f t="shared" si="11"/>
        <v>0.99232709810450348</v>
      </c>
      <c r="I183" s="1">
        <v>977296.81000000017</v>
      </c>
      <c r="J183" s="13">
        <f t="shared" si="12"/>
        <v>-18344.40000000014</v>
      </c>
      <c r="K183" s="13">
        <f t="shared" si="14"/>
        <v>-20700.360000000219</v>
      </c>
      <c r="L183" s="13">
        <f t="shared" si="13"/>
        <v>2355.9600000000792</v>
      </c>
    </row>
    <row r="184" spans="1:12" hidden="1" x14ac:dyDescent="0.25">
      <c r="B184" s="4" t="s">
        <v>125</v>
      </c>
      <c r="C184" s="1">
        <v>211776.94</v>
      </c>
      <c r="D184" s="1">
        <f t="shared" si="10"/>
        <v>211776.94</v>
      </c>
      <c r="E184" s="10">
        <v>0</v>
      </c>
      <c r="F184" s="5">
        <v>213115.27</v>
      </c>
      <c r="G184" s="1">
        <v>213115.27</v>
      </c>
      <c r="H184" s="12">
        <f t="shared" si="11"/>
        <v>1.0063195265735732</v>
      </c>
      <c r="I184" s="1">
        <v>162829.74</v>
      </c>
      <c r="J184" s="13">
        <f t="shared" si="12"/>
        <v>48947.200000000012</v>
      </c>
      <c r="K184" s="13">
        <f t="shared" si="14"/>
        <v>50285.53</v>
      </c>
      <c r="L184" s="13">
        <f t="shared" si="13"/>
        <v>-1338.3299999999872</v>
      </c>
    </row>
    <row r="185" spans="1:12" hidden="1" x14ac:dyDescent="0.25">
      <c r="B185" s="4" t="s">
        <v>126</v>
      </c>
      <c r="C185" s="1">
        <v>701950.49</v>
      </c>
      <c r="D185" s="1">
        <f t="shared" si="10"/>
        <v>701950.49</v>
      </c>
      <c r="E185" s="10">
        <v>0</v>
      </c>
      <c r="F185" s="5">
        <v>684845.88</v>
      </c>
      <c r="G185" s="1">
        <v>684845.88</v>
      </c>
      <c r="H185" s="11">
        <f t="shared" si="11"/>
        <v>0.97563274013812573</v>
      </c>
      <c r="I185" s="1">
        <v>622436.72</v>
      </c>
      <c r="J185" s="13">
        <f t="shared" si="12"/>
        <v>79513.770000000019</v>
      </c>
      <c r="K185" s="13">
        <f t="shared" si="14"/>
        <v>62409.160000000033</v>
      </c>
      <c r="L185" s="13">
        <f t="shared" si="13"/>
        <v>17104.609999999986</v>
      </c>
    </row>
    <row r="186" spans="1:12" hidden="1" x14ac:dyDescent="0.25">
      <c r="B186" s="4" t="s">
        <v>127</v>
      </c>
      <c r="C186" s="1">
        <v>205433.69000000006</v>
      </c>
      <c r="D186" s="1">
        <f t="shared" si="10"/>
        <v>205433.69000000006</v>
      </c>
      <c r="E186" s="10">
        <v>0</v>
      </c>
      <c r="F186" s="5">
        <v>218494.36000000004</v>
      </c>
      <c r="G186" s="1">
        <v>218494.36000000004</v>
      </c>
      <c r="H186" s="12">
        <f t="shared" si="11"/>
        <v>1.0635760862787402</v>
      </c>
      <c r="I186" s="1">
        <v>228264.02000000005</v>
      </c>
      <c r="J186" s="13">
        <f t="shared" si="12"/>
        <v>-22830.329999999987</v>
      </c>
      <c r="K186" s="13">
        <f t="shared" si="14"/>
        <v>-9769.6600000000035</v>
      </c>
      <c r="L186" s="13">
        <f t="shared" si="13"/>
        <v>-13060.669999999984</v>
      </c>
    </row>
    <row r="187" spans="1:12" hidden="1" x14ac:dyDescent="0.25">
      <c r="B187" s="4" t="s">
        <v>128</v>
      </c>
      <c r="C187" s="1">
        <v>525319.14000000013</v>
      </c>
      <c r="D187" s="1">
        <f t="shared" si="10"/>
        <v>525319.14000000013</v>
      </c>
      <c r="E187" s="10">
        <v>0</v>
      </c>
      <c r="F187" s="5">
        <v>515941.10000000009</v>
      </c>
      <c r="G187" s="1">
        <v>515941.10000000009</v>
      </c>
      <c r="H187" s="12">
        <f t="shared" si="11"/>
        <v>0.98214791869186413</v>
      </c>
      <c r="I187" s="1">
        <v>752106.18</v>
      </c>
      <c r="J187" s="13">
        <f t="shared" si="12"/>
        <v>-226787.03999999992</v>
      </c>
      <c r="K187" s="13">
        <f t="shared" si="14"/>
        <v>-236165.07999999996</v>
      </c>
      <c r="L187" s="13">
        <f t="shared" si="13"/>
        <v>9378.0400000000373</v>
      </c>
    </row>
    <row r="188" spans="1:12" hidden="1" x14ac:dyDescent="0.25">
      <c r="B188" s="4" t="s">
        <v>129</v>
      </c>
      <c r="C188" s="1">
        <v>278466.93000000011</v>
      </c>
      <c r="D188" s="1">
        <f t="shared" si="10"/>
        <v>278466.93000000011</v>
      </c>
      <c r="E188" s="10">
        <v>0</v>
      </c>
      <c r="F188" s="5">
        <v>260651.05999999997</v>
      </c>
      <c r="G188" s="1">
        <v>260651.05999999997</v>
      </c>
      <c r="H188" s="11">
        <f t="shared" si="11"/>
        <v>0.93602159509569005</v>
      </c>
      <c r="I188" s="1">
        <v>196201.97</v>
      </c>
      <c r="J188" s="13">
        <f t="shared" si="12"/>
        <v>82264.960000000108</v>
      </c>
      <c r="K188" s="13">
        <f t="shared" si="14"/>
        <v>64449.089999999967</v>
      </c>
      <c r="L188" s="13">
        <f t="shared" si="13"/>
        <v>17815.870000000141</v>
      </c>
    </row>
    <row r="189" spans="1:12" hidden="1" x14ac:dyDescent="0.25">
      <c r="B189" s="4" t="s">
        <v>294</v>
      </c>
      <c r="C189" s="1">
        <v>299709.90000000008</v>
      </c>
      <c r="D189" s="1">
        <f t="shared" si="10"/>
        <v>299709.90000000008</v>
      </c>
      <c r="E189" s="10">
        <v>0</v>
      </c>
      <c r="F189" s="5">
        <v>280226.17000000004</v>
      </c>
      <c r="G189" s="1">
        <v>280226.17000000004</v>
      </c>
      <c r="H189" s="12">
        <f t="shared" si="11"/>
        <v>0.93499136998811172</v>
      </c>
      <c r="I189" s="1">
        <v>241624.85</v>
      </c>
      <c r="J189" s="13">
        <f t="shared" si="12"/>
        <v>58085.050000000076</v>
      </c>
      <c r="K189" s="13">
        <f t="shared" si="14"/>
        <v>38601.320000000036</v>
      </c>
      <c r="L189" s="13">
        <f t="shared" si="13"/>
        <v>19483.73000000004</v>
      </c>
    </row>
    <row r="190" spans="1:12" hidden="1" x14ac:dyDescent="0.25">
      <c r="B190" s="4" t="s">
        <v>130</v>
      </c>
      <c r="C190" s="1">
        <v>400846.95</v>
      </c>
      <c r="D190" s="1">
        <f t="shared" si="10"/>
        <v>400846.95</v>
      </c>
      <c r="E190" s="10">
        <v>0</v>
      </c>
      <c r="F190" s="5">
        <v>385213.81000000006</v>
      </c>
      <c r="G190" s="1">
        <v>385213.81000000006</v>
      </c>
      <c r="H190" s="12">
        <f t="shared" si="11"/>
        <v>0.96099972820050161</v>
      </c>
      <c r="I190" s="1">
        <v>312365.77999999991</v>
      </c>
      <c r="J190" s="13">
        <f t="shared" si="12"/>
        <v>88481.1700000001</v>
      </c>
      <c r="K190" s="13">
        <f t="shared" si="14"/>
        <v>72848.030000000144</v>
      </c>
      <c r="L190" s="13">
        <f t="shared" si="13"/>
        <v>15633.139999999956</v>
      </c>
    </row>
    <row r="191" spans="1:12" hidden="1" x14ac:dyDescent="0.25">
      <c r="B191" s="4" t="s">
        <v>295</v>
      </c>
      <c r="C191" s="1">
        <v>136669.88999999998</v>
      </c>
      <c r="D191" s="1">
        <f t="shared" si="10"/>
        <v>136669.88999999998</v>
      </c>
      <c r="E191" s="10">
        <v>0</v>
      </c>
      <c r="F191" s="5">
        <v>118608.28000000001</v>
      </c>
      <c r="G191" s="1">
        <v>118608.28000000001</v>
      </c>
      <c r="H191" s="12">
        <f t="shared" si="11"/>
        <v>0.86784499497292367</v>
      </c>
      <c r="I191" s="1">
        <v>111907.61000000002</v>
      </c>
      <c r="J191" s="13">
        <f t="shared" si="12"/>
        <v>24762.27999999997</v>
      </c>
      <c r="K191" s="13">
        <f t="shared" si="14"/>
        <v>6700.6699999999983</v>
      </c>
      <c r="L191" s="13">
        <f t="shared" si="13"/>
        <v>18061.609999999971</v>
      </c>
    </row>
    <row r="192" spans="1:12" x14ac:dyDescent="0.25">
      <c r="A192" s="16" t="s">
        <v>353</v>
      </c>
      <c r="B192" s="4" t="s">
        <v>131</v>
      </c>
      <c r="C192" s="1">
        <v>431640.01000000007</v>
      </c>
      <c r="D192" s="1">
        <f t="shared" si="10"/>
        <v>431640.01000000007</v>
      </c>
      <c r="E192" s="10">
        <v>0</v>
      </c>
      <c r="F192" s="5">
        <v>431272.69000000006</v>
      </c>
      <c r="G192" s="1">
        <v>431272.69000000006</v>
      </c>
      <c r="H192" s="12">
        <f t="shared" si="11"/>
        <v>0.99914901308615944</v>
      </c>
      <c r="I192" s="1">
        <v>381026.32999999996</v>
      </c>
      <c r="J192" s="13">
        <f t="shared" si="12"/>
        <v>50613.680000000109</v>
      </c>
      <c r="K192" s="13">
        <f t="shared" si="14"/>
        <v>50246.360000000102</v>
      </c>
      <c r="L192" s="13">
        <f t="shared" si="13"/>
        <v>367.32000000000698</v>
      </c>
    </row>
    <row r="193" spans="1:12" hidden="1" x14ac:dyDescent="0.25">
      <c r="B193" s="4" t="s">
        <v>132</v>
      </c>
      <c r="C193" s="1">
        <v>274899.96000000002</v>
      </c>
      <c r="D193" s="1">
        <f t="shared" si="10"/>
        <v>274899.96000000002</v>
      </c>
      <c r="E193" s="10">
        <v>0</v>
      </c>
      <c r="F193" s="5">
        <v>263853.30999999994</v>
      </c>
      <c r="G193" s="1">
        <v>263853.30999999994</v>
      </c>
      <c r="H193" s="12">
        <f t="shared" si="11"/>
        <v>0.95981574533513903</v>
      </c>
      <c r="I193" s="1">
        <v>168270.98000000004</v>
      </c>
      <c r="J193" s="13">
        <f t="shared" si="12"/>
        <v>106628.97999999998</v>
      </c>
      <c r="K193" s="13">
        <f t="shared" si="14"/>
        <v>95582.3299999999</v>
      </c>
      <c r="L193" s="13">
        <f t="shared" si="13"/>
        <v>11046.650000000081</v>
      </c>
    </row>
    <row r="194" spans="1:12" x14ac:dyDescent="0.25">
      <c r="A194" s="16" t="s">
        <v>353</v>
      </c>
      <c r="B194" s="4" t="s">
        <v>133</v>
      </c>
      <c r="C194" s="1">
        <v>423603.03</v>
      </c>
      <c r="D194" s="1">
        <f t="shared" si="10"/>
        <v>423603.03</v>
      </c>
      <c r="E194" s="10">
        <v>0</v>
      </c>
      <c r="F194" s="5">
        <v>407800.97999999992</v>
      </c>
      <c r="G194" s="1">
        <v>407800.97999999992</v>
      </c>
      <c r="H194" s="12">
        <f t="shared" si="11"/>
        <v>0.9626960883636736</v>
      </c>
      <c r="I194" s="1">
        <v>334199.56000000006</v>
      </c>
      <c r="J194" s="13">
        <f t="shared" si="12"/>
        <v>89403.469999999972</v>
      </c>
      <c r="K194" s="13">
        <f t="shared" si="14"/>
        <v>73601.419999999867</v>
      </c>
      <c r="L194" s="13">
        <f t="shared" si="13"/>
        <v>15802.050000000105</v>
      </c>
    </row>
    <row r="195" spans="1:12" hidden="1" x14ac:dyDescent="0.25">
      <c r="B195" s="4" t="s">
        <v>134</v>
      </c>
      <c r="C195" s="1">
        <v>398196.54000000004</v>
      </c>
      <c r="D195" s="1">
        <f t="shared" si="10"/>
        <v>398196.54000000004</v>
      </c>
      <c r="E195" s="10">
        <v>0</v>
      </c>
      <c r="F195" s="5">
        <v>378853.2900000001</v>
      </c>
      <c r="G195" s="1">
        <v>378853.2900000001</v>
      </c>
      <c r="H195" s="12">
        <f t="shared" si="11"/>
        <v>0.95142285766722146</v>
      </c>
      <c r="I195" s="1">
        <v>415596.44</v>
      </c>
      <c r="J195" s="13">
        <f t="shared" si="12"/>
        <v>-17399.899999999965</v>
      </c>
      <c r="K195" s="13">
        <f t="shared" si="14"/>
        <v>-36743.149999999907</v>
      </c>
      <c r="L195" s="13">
        <f t="shared" si="13"/>
        <v>19343.249999999942</v>
      </c>
    </row>
    <row r="196" spans="1:12" hidden="1" x14ac:dyDescent="0.25">
      <c r="B196" s="4" t="s">
        <v>135</v>
      </c>
      <c r="C196" s="1">
        <v>412622.0199999999</v>
      </c>
      <c r="D196" s="1">
        <f t="shared" si="10"/>
        <v>412622.0199999999</v>
      </c>
      <c r="E196" s="10">
        <v>0</v>
      </c>
      <c r="F196" s="5">
        <v>390664.47000000003</v>
      </c>
      <c r="G196" s="1">
        <v>390664.47000000003</v>
      </c>
      <c r="H196" s="12">
        <f t="shared" si="11"/>
        <v>0.94678531698332558</v>
      </c>
      <c r="I196" s="1">
        <v>683232.46000000008</v>
      </c>
      <c r="J196" s="13">
        <f t="shared" si="12"/>
        <v>-270610.44000000018</v>
      </c>
      <c r="K196" s="13">
        <f t="shared" si="14"/>
        <v>-292567.99000000005</v>
      </c>
      <c r="L196" s="13">
        <f t="shared" si="13"/>
        <v>21957.549999999872</v>
      </c>
    </row>
    <row r="197" spans="1:12" hidden="1" x14ac:dyDescent="0.25">
      <c r="B197" s="4" t="s">
        <v>136</v>
      </c>
      <c r="C197" s="1">
        <v>351685.61000000004</v>
      </c>
      <c r="D197" s="1">
        <f t="shared" si="10"/>
        <v>351685.61000000004</v>
      </c>
      <c r="E197" s="10">
        <v>0</v>
      </c>
      <c r="F197" s="5">
        <v>241886.15</v>
      </c>
      <c r="G197" s="1">
        <v>241886.15</v>
      </c>
      <c r="H197" s="12">
        <f t="shared" si="11"/>
        <v>0.68779086525604494</v>
      </c>
      <c r="I197" s="1">
        <v>360488.17000000004</v>
      </c>
      <c r="J197" s="13">
        <f t="shared" si="12"/>
        <v>-8802.5599999999977</v>
      </c>
      <c r="K197" s="13">
        <f t="shared" si="14"/>
        <v>-118602.02000000005</v>
      </c>
      <c r="L197" s="13">
        <f t="shared" si="13"/>
        <v>109799.46000000005</v>
      </c>
    </row>
    <row r="198" spans="1:12" hidden="1" x14ac:dyDescent="0.25">
      <c r="B198" s="4" t="s">
        <v>137</v>
      </c>
      <c r="C198" s="1">
        <v>197434.60000000003</v>
      </c>
      <c r="D198" s="1">
        <f t="shared" si="10"/>
        <v>197434.60000000003</v>
      </c>
      <c r="E198" s="10">
        <v>0</v>
      </c>
      <c r="F198" s="5">
        <v>194115.40999999997</v>
      </c>
      <c r="G198" s="1">
        <v>194115.40999999997</v>
      </c>
      <c r="H198" s="12">
        <f t="shared" si="11"/>
        <v>0.98318840770563998</v>
      </c>
      <c r="I198" s="1">
        <v>321714.43</v>
      </c>
      <c r="J198" s="13">
        <f t="shared" si="12"/>
        <v>-124279.82999999996</v>
      </c>
      <c r="K198" s="13">
        <f t="shared" si="14"/>
        <v>-127599.02000000002</v>
      </c>
      <c r="L198" s="13">
        <f t="shared" si="13"/>
        <v>3319.1900000000605</v>
      </c>
    </row>
    <row r="199" spans="1:12" hidden="1" x14ac:dyDescent="0.25">
      <c r="B199" s="4" t="s">
        <v>138</v>
      </c>
      <c r="C199" s="1">
        <v>105495.48000000001</v>
      </c>
      <c r="D199" s="1">
        <f t="shared" si="10"/>
        <v>105495.48000000001</v>
      </c>
      <c r="E199" s="10">
        <v>0</v>
      </c>
      <c r="F199" s="5">
        <v>92158.61</v>
      </c>
      <c r="G199" s="1">
        <v>92158.61</v>
      </c>
      <c r="H199" s="12">
        <f t="shared" si="11"/>
        <v>0.87357875427459064</v>
      </c>
      <c r="I199" s="1">
        <v>83882.73</v>
      </c>
      <c r="J199" s="13">
        <f t="shared" si="12"/>
        <v>21612.750000000015</v>
      </c>
      <c r="K199" s="13">
        <f t="shared" si="14"/>
        <v>8275.8800000000047</v>
      </c>
      <c r="L199" s="13">
        <f t="shared" si="13"/>
        <v>13336.87000000001</v>
      </c>
    </row>
    <row r="200" spans="1:12" hidden="1" x14ac:dyDescent="0.25">
      <c r="B200" s="4" t="s">
        <v>296</v>
      </c>
      <c r="C200" s="1">
        <v>82373.360000000015</v>
      </c>
      <c r="D200" s="1">
        <f t="shared" si="10"/>
        <v>82373.360000000015</v>
      </c>
      <c r="E200" s="10">
        <v>0</v>
      </c>
      <c r="F200" s="5">
        <v>73552.440000000017</v>
      </c>
      <c r="G200" s="1">
        <v>73552.440000000017</v>
      </c>
      <c r="H200" s="12">
        <f t="shared" si="11"/>
        <v>0.89291537943820676</v>
      </c>
      <c r="I200" s="1">
        <v>112392.71000000002</v>
      </c>
      <c r="J200" s="13">
        <f t="shared" si="12"/>
        <v>-30019.350000000006</v>
      </c>
      <c r="K200" s="13">
        <f t="shared" si="14"/>
        <v>-38840.270000000004</v>
      </c>
      <c r="L200" s="13">
        <f t="shared" si="13"/>
        <v>8820.9199999999983</v>
      </c>
    </row>
    <row r="201" spans="1:12" hidden="1" x14ac:dyDescent="0.25">
      <c r="B201" s="4" t="s">
        <v>139</v>
      </c>
      <c r="C201" s="1">
        <v>264661.98</v>
      </c>
      <c r="D201" s="1">
        <f t="shared" si="10"/>
        <v>264661.98</v>
      </c>
      <c r="E201" s="10">
        <v>0</v>
      </c>
      <c r="F201" s="5">
        <v>260145.28999999992</v>
      </c>
      <c r="G201" s="1">
        <v>260145.28999999992</v>
      </c>
      <c r="H201" s="12">
        <f t="shared" si="11"/>
        <v>0.98293411845554823</v>
      </c>
      <c r="I201" s="1">
        <v>253438.12999999998</v>
      </c>
      <c r="J201" s="13">
        <f t="shared" si="12"/>
        <v>11223.850000000006</v>
      </c>
      <c r="K201" s="13">
        <f t="shared" si="14"/>
        <v>6707.1599999999453</v>
      </c>
      <c r="L201" s="13">
        <f t="shared" si="13"/>
        <v>4516.6900000000605</v>
      </c>
    </row>
    <row r="202" spans="1:12" hidden="1" x14ac:dyDescent="0.25">
      <c r="B202" s="4" t="s">
        <v>297</v>
      </c>
      <c r="C202" s="1">
        <v>249979.39000000004</v>
      </c>
      <c r="D202" s="1">
        <f t="shared" si="10"/>
        <v>249979.39000000004</v>
      </c>
      <c r="E202" s="10">
        <v>0</v>
      </c>
      <c r="F202" s="5">
        <v>244444.69</v>
      </c>
      <c r="G202" s="1">
        <v>244444.69</v>
      </c>
      <c r="H202" s="12">
        <f t="shared" si="11"/>
        <v>0.97785937472685236</v>
      </c>
      <c r="I202" s="1">
        <v>202713.24</v>
      </c>
      <c r="J202" s="13">
        <f t="shared" si="12"/>
        <v>47266.150000000052</v>
      </c>
      <c r="K202" s="13">
        <f t="shared" si="14"/>
        <v>41731.450000000012</v>
      </c>
      <c r="L202" s="13">
        <f t="shared" si="13"/>
        <v>5534.7000000000407</v>
      </c>
    </row>
    <row r="203" spans="1:12" hidden="1" x14ac:dyDescent="0.25">
      <c r="B203" s="4" t="s">
        <v>298</v>
      </c>
      <c r="C203" s="1">
        <v>492187.39</v>
      </c>
      <c r="D203" s="1">
        <f t="shared" ref="D203:D266" si="15">C203-E203</f>
        <v>492187.39</v>
      </c>
      <c r="E203" s="10">
        <v>0</v>
      </c>
      <c r="F203" s="5">
        <v>485964.96000000008</v>
      </c>
      <c r="G203" s="1">
        <v>485964.96000000008</v>
      </c>
      <c r="H203" s="12">
        <f t="shared" ref="H203:H266" si="16">G203/D203</f>
        <v>0.98735759971420656</v>
      </c>
      <c r="I203" s="1">
        <v>422225.08000000007</v>
      </c>
      <c r="J203" s="13">
        <f t="shared" si="12"/>
        <v>69962.309999999939</v>
      </c>
      <c r="K203" s="13">
        <f t="shared" si="14"/>
        <v>63739.880000000005</v>
      </c>
      <c r="L203" s="13">
        <f t="shared" si="13"/>
        <v>6222.4299999999348</v>
      </c>
    </row>
    <row r="204" spans="1:12" hidden="1" x14ac:dyDescent="0.25">
      <c r="B204" s="4" t="s">
        <v>140</v>
      </c>
      <c r="C204" s="1">
        <v>193982.99999999994</v>
      </c>
      <c r="D204" s="1">
        <f t="shared" si="15"/>
        <v>193982.99999999994</v>
      </c>
      <c r="E204" s="10">
        <v>0</v>
      </c>
      <c r="F204" s="5">
        <v>185394.03000000009</v>
      </c>
      <c r="G204" s="1">
        <v>185394.03000000009</v>
      </c>
      <c r="H204" s="12">
        <f t="shared" si="16"/>
        <v>0.95572307882649588</v>
      </c>
      <c r="I204" s="1">
        <v>170188.26</v>
      </c>
      <c r="J204" s="13">
        <f t="shared" ref="J204:J267" si="17">K204+L204</f>
        <v>23794.739999999932</v>
      </c>
      <c r="K204" s="13">
        <f t="shared" si="14"/>
        <v>15205.770000000077</v>
      </c>
      <c r="L204" s="13">
        <f t="shared" ref="L204:L267" si="18">C204-F204</f>
        <v>8588.9699999998556</v>
      </c>
    </row>
    <row r="205" spans="1:12" hidden="1" x14ac:dyDescent="0.25">
      <c r="B205" s="4" t="s">
        <v>141</v>
      </c>
      <c r="C205" s="1">
        <v>396573.62000000005</v>
      </c>
      <c r="D205" s="1">
        <f t="shared" si="15"/>
        <v>396573.62000000005</v>
      </c>
      <c r="E205" s="10">
        <v>0</v>
      </c>
      <c r="F205" s="5">
        <v>375891.87999999995</v>
      </c>
      <c r="G205" s="1">
        <v>375891.87999999995</v>
      </c>
      <c r="H205" s="11">
        <f t="shared" si="16"/>
        <v>0.94784892651205566</v>
      </c>
      <c r="I205" s="1">
        <v>264640.3</v>
      </c>
      <c r="J205" s="13">
        <f t="shared" si="17"/>
        <v>131933.32000000007</v>
      </c>
      <c r="K205" s="13">
        <f t="shared" ref="K205:K268" si="19">F205-I205</f>
        <v>111251.57999999996</v>
      </c>
      <c r="L205" s="13">
        <f t="shared" si="18"/>
        <v>20681.740000000107</v>
      </c>
    </row>
    <row r="206" spans="1:12" hidden="1" x14ac:dyDescent="0.25">
      <c r="B206" s="4" t="s">
        <v>142</v>
      </c>
      <c r="C206" s="1">
        <v>364479.67999999993</v>
      </c>
      <c r="D206" s="1">
        <f t="shared" si="15"/>
        <v>364479.67999999993</v>
      </c>
      <c r="E206" s="10">
        <v>0</v>
      </c>
      <c r="F206" s="5">
        <v>256972.55000000002</v>
      </c>
      <c r="G206" s="1">
        <v>256972.55000000002</v>
      </c>
      <c r="H206" s="12">
        <f t="shared" si="16"/>
        <v>0.70503944143058972</v>
      </c>
      <c r="I206" s="1">
        <v>253862.84000000003</v>
      </c>
      <c r="J206" s="13">
        <f t="shared" si="17"/>
        <v>110616.83999999991</v>
      </c>
      <c r="K206" s="13">
        <f t="shared" si="19"/>
        <v>3109.7099999999919</v>
      </c>
      <c r="L206" s="13">
        <f t="shared" si="18"/>
        <v>107507.12999999992</v>
      </c>
    </row>
    <row r="207" spans="1:12" hidden="1" x14ac:dyDescent="0.25">
      <c r="B207" s="4" t="s">
        <v>143</v>
      </c>
      <c r="C207" s="1">
        <v>147585.22</v>
      </c>
      <c r="D207" s="1">
        <f t="shared" si="15"/>
        <v>147585.22</v>
      </c>
      <c r="E207" s="10">
        <v>0</v>
      </c>
      <c r="F207" s="5">
        <v>140878.11000000002</v>
      </c>
      <c r="G207" s="1">
        <v>140878.11000000002</v>
      </c>
      <c r="H207" s="11">
        <f t="shared" si="16"/>
        <v>0.95455432461326417</v>
      </c>
      <c r="I207" s="1">
        <v>117951.88</v>
      </c>
      <c r="J207" s="13">
        <f t="shared" si="17"/>
        <v>29633.339999999997</v>
      </c>
      <c r="K207" s="13">
        <f t="shared" si="19"/>
        <v>22926.23000000001</v>
      </c>
      <c r="L207" s="13">
        <f t="shared" si="18"/>
        <v>6707.109999999986</v>
      </c>
    </row>
    <row r="208" spans="1:12" hidden="1" x14ac:dyDescent="0.25">
      <c r="B208" s="4" t="s">
        <v>144</v>
      </c>
      <c r="C208" s="1">
        <v>123013.88</v>
      </c>
      <c r="D208" s="1">
        <f t="shared" si="15"/>
        <v>123013.88</v>
      </c>
      <c r="E208" s="10">
        <v>0</v>
      </c>
      <c r="F208" s="5">
        <v>123442.15000000001</v>
      </c>
      <c r="G208" s="1">
        <v>123442.15000000001</v>
      </c>
      <c r="H208" s="12">
        <f t="shared" si="16"/>
        <v>1.0034814770495817</v>
      </c>
      <c r="I208" s="1">
        <v>119484.90000000002</v>
      </c>
      <c r="J208" s="13">
        <f t="shared" si="17"/>
        <v>3528.9799999999814</v>
      </c>
      <c r="K208" s="13">
        <f t="shared" si="19"/>
        <v>3957.2499999999854</v>
      </c>
      <c r="L208" s="13">
        <f t="shared" si="18"/>
        <v>-428.27000000000407</v>
      </c>
    </row>
    <row r="209" spans="2:12" hidden="1" x14ac:dyDescent="0.25">
      <c r="B209" s="4" t="s">
        <v>299</v>
      </c>
      <c r="C209" s="1">
        <v>125661.18999999999</v>
      </c>
      <c r="D209" s="1">
        <f t="shared" si="15"/>
        <v>125661.18999999999</v>
      </c>
      <c r="E209" s="10">
        <v>0</v>
      </c>
      <c r="F209" s="5">
        <v>126848.68999999999</v>
      </c>
      <c r="G209" s="1">
        <v>126848.68999999999</v>
      </c>
      <c r="H209" s="12">
        <f t="shared" si="16"/>
        <v>1.009450013962147</v>
      </c>
      <c r="I209" s="1">
        <v>114642.11000000002</v>
      </c>
      <c r="J209" s="13">
        <f t="shared" si="17"/>
        <v>11019.079999999973</v>
      </c>
      <c r="K209" s="13">
        <f t="shared" si="19"/>
        <v>12206.579999999973</v>
      </c>
      <c r="L209" s="13">
        <f t="shared" si="18"/>
        <v>-1187.5</v>
      </c>
    </row>
    <row r="210" spans="2:12" hidden="1" x14ac:dyDescent="0.25">
      <c r="B210" s="4" t="s">
        <v>145</v>
      </c>
      <c r="C210" s="1">
        <v>459264.50000000006</v>
      </c>
      <c r="D210" s="1">
        <f t="shared" si="15"/>
        <v>459264.50000000006</v>
      </c>
      <c r="E210" s="10">
        <v>0</v>
      </c>
      <c r="F210" s="5">
        <v>462268.40999999992</v>
      </c>
      <c r="G210" s="1">
        <v>462268.40999999992</v>
      </c>
      <c r="H210" s="11">
        <f t="shared" si="16"/>
        <v>1.0065406971363993</v>
      </c>
      <c r="I210" s="1">
        <v>535399.19999999995</v>
      </c>
      <c r="J210" s="13">
        <f t="shared" si="17"/>
        <v>-76134.699999999895</v>
      </c>
      <c r="K210" s="13">
        <f t="shared" si="19"/>
        <v>-73130.790000000037</v>
      </c>
      <c r="L210" s="13">
        <f t="shared" si="18"/>
        <v>-3003.909999999858</v>
      </c>
    </row>
    <row r="211" spans="2:12" hidden="1" x14ac:dyDescent="0.25">
      <c r="B211" s="4" t="s">
        <v>146</v>
      </c>
      <c r="C211" s="1">
        <v>133340.81999999998</v>
      </c>
      <c r="D211" s="1">
        <f t="shared" si="15"/>
        <v>133340.81999999998</v>
      </c>
      <c r="E211" s="10">
        <v>0</v>
      </c>
      <c r="F211" s="5">
        <v>127643.51999999997</v>
      </c>
      <c r="G211" s="1">
        <v>127643.51999999997</v>
      </c>
      <c r="H211" s="12">
        <f t="shared" si="16"/>
        <v>0.95727264914075072</v>
      </c>
      <c r="I211" s="1">
        <v>129234.83</v>
      </c>
      <c r="J211" s="13">
        <f t="shared" si="17"/>
        <v>4105.9899999999761</v>
      </c>
      <c r="K211" s="13">
        <f t="shared" si="19"/>
        <v>-1591.3100000000268</v>
      </c>
      <c r="L211" s="13">
        <f t="shared" si="18"/>
        <v>5697.3000000000029</v>
      </c>
    </row>
    <row r="212" spans="2:12" hidden="1" x14ac:dyDescent="0.25">
      <c r="B212" s="4" t="s">
        <v>300</v>
      </c>
      <c r="C212" s="1">
        <v>87615.6</v>
      </c>
      <c r="D212" s="1">
        <f t="shared" si="15"/>
        <v>87615.6</v>
      </c>
      <c r="E212" s="10">
        <v>0</v>
      </c>
      <c r="F212" s="5">
        <v>85254.769999999975</v>
      </c>
      <c r="G212" s="1">
        <v>85254.769999999975</v>
      </c>
      <c r="H212" s="11">
        <f t="shared" si="16"/>
        <v>0.97305468432562203</v>
      </c>
      <c r="I212" s="1">
        <v>105030.66</v>
      </c>
      <c r="J212" s="13">
        <f t="shared" si="17"/>
        <v>-17415.059999999998</v>
      </c>
      <c r="K212" s="13">
        <f t="shared" si="19"/>
        <v>-19775.890000000029</v>
      </c>
      <c r="L212" s="13">
        <f t="shared" si="18"/>
        <v>2360.8300000000309</v>
      </c>
    </row>
    <row r="213" spans="2:12" hidden="1" x14ac:dyDescent="0.25">
      <c r="B213" s="4" t="s">
        <v>147</v>
      </c>
      <c r="C213" s="1">
        <v>131743.38</v>
      </c>
      <c r="D213" s="1">
        <f t="shared" si="15"/>
        <v>131743.38</v>
      </c>
      <c r="E213" s="10">
        <v>0</v>
      </c>
      <c r="F213" s="5">
        <v>117080.09000000001</v>
      </c>
      <c r="G213" s="1">
        <v>117080.09000000001</v>
      </c>
      <c r="H213" s="12">
        <f t="shared" si="16"/>
        <v>0.88869808866297495</v>
      </c>
      <c r="I213" s="1">
        <v>132320.77000000002</v>
      </c>
      <c r="J213" s="13">
        <f t="shared" si="17"/>
        <v>-577.39000000001397</v>
      </c>
      <c r="K213" s="13">
        <f t="shared" si="19"/>
        <v>-15240.680000000008</v>
      </c>
      <c r="L213" s="13">
        <f t="shared" si="18"/>
        <v>14663.289999999994</v>
      </c>
    </row>
    <row r="214" spans="2:12" hidden="1" x14ac:dyDescent="0.25">
      <c r="B214" s="4" t="s">
        <v>148</v>
      </c>
      <c r="C214" s="1">
        <v>74687.759999999995</v>
      </c>
      <c r="D214" s="1">
        <f t="shared" si="15"/>
        <v>74687.759999999995</v>
      </c>
      <c r="E214" s="10">
        <v>0</v>
      </c>
      <c r="F214" s="5">
        <v>72415.76999999999</v>
      </c>
      <c r="G214" s="1">
        <v>72415.76999999999</v>
      </c>
      <c r="H214" s="12">
        <f t="shared" si="16"/>
        <v>0.96958015610589998</v>
      </c>
      <c r="I214" s="1">
        <v>97452.800000000017</v>
      </c>
      <c r="J214" s="13">
        <f t="shared" si="17"/>
        <v>-22765.040000000023</v>
      </c>
      <c r="K214" s="13">
        <f t="shared" si="19"/>
        <v>-25037.030000000028</v>
      </c>
      <c r="L214" s="13">
        <f t="shared" si="18"/>
        <v>2271.9900000000052</v>
      </c>
    </row>
    <row r="215" spans="2:12" hidden="1" x14ac:dyDescent="0.25">
      <c r="B215" s="4" t="s">
        <v>149</v>
      </c>
      <c r="C215" s="1">
        <v>74780.160000000003</v>
      </c>
      <c r="D215" s="1">
        <f t="shared" si="15"/>
        <v>74780.160000000003</v>
      </c>
      <c r="E215" s="10">
        <v>0</v>
      </c>
      <c r="F215" s="5">
        <v>65482.68</v>
      </c>
      <c r="G215" s="1">
        <v>65482.68</v>
      </c>
      <c r="H215" s="12">
        <f t="shared" si="16"/>
        <v>0.87566916144603058</v>
      </c>
      <c r="I215" s="1">
        <v>100690.76999999999</v>
      </c>
      <c r="J215" s="13">
        <f t="shared" si="17"/>
        <v>-25910.609999999986</v>
      </c>
      <c r="K215" s="13">
        <f t="shared" si="19"/>
        <v>-35208.089999999989</v>
      </c>
      <c r="L215" s="13">
        <f t="shared" si="18"/>
        <v>9297.4800000000032</v>
      </c>
    </row>
    <row r="216" spans="2:12" hidden="1" x14ac:dyDescent="0.25">
      <c r="B216" s="4" t="s">
        <v>150</v>
      </c>
      <c r="C216" s="1">
        <v>51204.12</v>
      </c>
      <c r="D216" s="1">
        <f t="shared" si="15"/>
        <v>51204.12</v>
      </c>
      <c r="E216" s="10">
        <v>0</v>
      </c>
      <c r="F216" s="5">
        <v>37779.700000000012</v>
      </c>
      <c r="G216" s="1">
        <v>37779.700000000012</v>
      </c>
      <c r="H216" s="12">
        <f t="shared" si="16"/>
        <v>0.73782539373784783</v>
      </c>
      <c r="I216" s="1">
        <v>83434.89</v>
      </c>
      <c r="J216" s="13">
        <f t="shared" si="17"/>
        <v>-32230.769999999997</v>
      </c>
      <c r="K216" s="13">
        <f t="shared" si="19"/>
        <v>-45655.189999999988</v>
      </c>
      <c r="L216" s="13">
        <f t="shared" si="18"/>
        <v>13424.419999999991</v>
      </c>
    </row>
    <row r="217" spans="2:12" hidden="1" x14ac:dyDescent="0.25">
      <c r="B217" s="4" t="s">
        <v>151</v>
      </c>
      <c r="C217" s="1">
        <v>57785.87999999999</v>
      </c>
      <c r="D217" s="1">
        <f t="shared" si="15"/>
        <v>57785.87999999999</v>
      </c>
      <c r="E217" s="10">
        <v>0</v>
      </c>
      <c r="F217" s="5">
        <v>52895.100000000006</v>
      </c>
      <c r="G217" s="1">
        <v>52895.100000000006</v>
      </c>
      <c r="H217" s="12">
        <f t="shared" si="16"/>
        <v>0.91536375322137542</v>
      </c>
      <c r="I217" s="1">
        <v>78503.499999999985</v>
      </c>
      <c r="J217" s="13">
        <f t="shared" si="17"/>
        <v>-20717.619999999995</v>
      </c>
      <c r="K217" s="13">
        <f t="shared" si="19"/>
        <v>-25608.39999999998</v>
      </c>
      <c r="L217" s="13">
        <f t="shared" si="18"/>
        <v>4890.7799999999843</v>
      </c>
    </row>
    <row r="218" spans="2:12" hidden="1" x14ac:dyDescent="0.25">
      <c r="B218" s="4" t="s">
        <v>152</v>
      </c>
      <c r="C218" s="1">
        <v>74800.919999999984</v>
      </c>
      <c r="D218" s="1">
        <f t="shared" si="15"/>
        <v>74800.919999999984</v>
      </c>
      <c r="E218" s="10">
        <v>0</v>
      </c>
      <c r="F218" s="5">
        <v>72944.009999999995</v>
      </c>
      <c r="G218" s="1">
        <v>72944.009999999995</v>
      </c>
      <c r="H218" s="12">
        <f t="shared" si="16"/>
        <v>0.97517530533046937</v>
      </c>
      <c r="I218" s="1">
        <v>94771.3</v>
      </c>
      <c r="J218" s="13">
        <f t="shared" si="17"/>
        <v>-19970.380000000019</v>
      </c>
      <c r="K218" s="13">
        <f t="shared" si="19"/>
        <v>-21827.290000000008</v>
      </c>
      <c r="L218" s="13">
        <f t="shared" si="18"/>
        <v>1856.9099999999889</v>
      </c>
    </row>
    <row r="219" spans="2:12" hidden="1" x14ac:dyDescent="0.25">
      <c r="B219" s="4" t="s">
        <v>153</v>
      </c>
      <c r="C219" s="1">
        <v>312469.33999999997</v>
      </c>
      <c r="D219" s="1">
        <f t="shared" si="15"/>
        <v>312469.33999999997</v>
      </c>
      <c r="E219" s="10">
        <v>0</v>
      </c>
      <c r="F219" s="5">
        <v>290454.12</v>
      </c>
      <c r="G219" s="1">
        <v>290454.12</v>
      </c>
      <c r="H219" s="12">
        <f t="shared" si="16"/>
        <v>0.92954438345854995</v>
      </c>
      <c r="I219" s="1">
        <v>245194.36000000002</v>
      </c>
      <c r="J219" s="13">
        <f t="shared" si="17"/>
        <v>67274.979999999952</v>
      </c>
      <c r="K219" s="13">
        <f t="shared" si="19"/>
        <v>45259.75999999998</v>
      </c>
      <c r="L219" s="13">
        <f t="shared" si="18"/>
        <v>22015.219999999972</v>
      </c>
    </row>
    <row r="220" spans="2:12" hidden="1" x14ac:dyDescent="0.25">
      <c r="B220" s="4" t="s">
        <v>154</v>
      </c>
      <c r="C220" s="1">
        <v>199279.98</v>
      </c>
      <c r="D220" s="1">
        <f t="shared" si="15"/>
        <v>199279.98</v>
      </c>
      <c r="E220" s="10">
        <v>0</v>
      </c>
      <c r="F220" s="5">
        <v>207316.98000000004</v>
      </c>
      <c r="G220" s="1">
        <v>207316.98000000004</v>
      </c>
      <c r="H220" s="12">
        <f t="shared" si="16"/>
        <v>1.040330192726836</v>
      </c>
      <c r="I220" s="1">
        <v>148137.59</v>
      </c>
      <c r="J220" s="13">
        <f t="shared" si="17"/>
        <v>51142.390000000014</v>
      </c>
      <c r="K220" s="13">
        <f t="shared" si="19"/>
        <v>59179.390000000043</v>
      </c>
      <c r="L220" s="13">
        <f t="shared" si="18"/>
        <v>-8037.0000000000291</v>
      </c>
    </row>
    <row r="221" spans="2:12" hidden="1" x14ac:dyDescent="0.25">
      <c r="B221" s="4" t="s">
        <v>155</v>
      </c>
      <c r="C221" s="1">
        <v>235307.86000000002</v>
      </c>
      <c r="D221" s="1">
        <f t="shared" si="15"/>
        <v>235307.86000000002</v>
      </c>
      <c r="E221" s="10">
        <v>0</v>
      </c>
      <c r="F221" s="5">
        <v>215475.68</v>
      </c>
      <c r="G221" s="1">
        <v>215475.68</v>
      </c>
      <c r="H221" s="11">
        <f t="shared" si="16"/>
        <v>0.91571815748101226</v>
      </c>
      <c r="I221" s="1">
        <v>223191.25</v>
      </c>
      <c r="J221" s="13">
        <f t="shared" si="17"/>
        <v>12116.610000000015</v>
      </c>
      <c r="K221" s="13">
        <f t="shared" si="19"/>
        <v>-7715.570000000007</v>
      </c>
      <c r="L221" s="13">
        <f t="shared" si="18"/>
        <v>19832.180000000022</v>
      </c>
    </row>
    <row r="222" spans="2:12" hidden="1" x14ac:dyDescent="0.25">
      <c r="B222" s="4" t="s">
        <v>156</v>
      </c>
      <c r="C222" s="1">
        <v>178811.16</v>
      </c>
      <c r="D222" s="1">
        <f t="shared" si="15"/>
        <v>178811.16</v>
      </c>
      <c r="E222" s="10">
        <v>0</v>
      </c>
      <c r="F222" s="5">
        <v>177825.96</v>
      </c>
      <c r="G222" s="1">
        <v>177825.96</v>
      </c>
      <c r="H222" s="11">
        <f t="shared" si="16"/>
        <v>0.99449027678138202</v>
      </c>
      <c r="I222" s="1">
        <v>131770.90999999997</v>
      </c>
      <c r="J222" s="13">
        <f t="shared" si="17"/>
        <v>47040.250000000029</v>
      </c>
      <c r="K222" s="13">
        <f t="shared" si="19"/>
        <v>46055.050000000017</v>
      </c>
      <c r="L222" s="13">
        <f t="shared" si="18"/>
        <v>985.20000000001164</v>
      </c>
    </row>
    <row r="223" spans="2:12" hidden="1" x14ac:dyDescent="0.25">
      <c r="B223" s="4" t="s">
        <v>157</v>
      </c>
      <c r="C223" s="1">
        <v>275772.95</v>
      </c>
      <c r="D223" s="1">
        <f t="shared" si="15"/>
        <v>275772.95</v>
      </c>
      <c r="E223" s="10">
        <v>0</v>
      </c>
      <c r="F223" s="5">
        <v>255679.34999999995</v>
      </c>
      <c r="G223" s="1">
        <v>255679.34999999995</v>
      </c>
      <c r="H223" s="12">
        <f t="shared" si="16"/>
        <v>0.92713716120453415</v>
      </c>
      <c r="I223" s="1">
        <v>294628.02</v>
      </c>
      <c r="J223" s="13">
        <f t="shared" si="17"/>
        <v>-18855.070000000007</v>
      </c>
      <c r="K223" s="13">
        <f t="shared" si="19"/>
        <v>-38948.670000000071</v>
      </c>
      <c r="L223" s="13">
        <f t="shared" si="18"/>
        <v>20093.600000000064</v>
      </c>
    </row>
    <row r="224" spans="2:12" hidden="1" x14ac:dyDescent="0.25">
      <c r="B224" s="4" t="s">
        <v>158</v>
      </c>
      <c r="C224" s="1">
        <v>282663.12</v>
      </c>
      <c r="D224" s="1">
        <f t="shared" si="15"/>
        <v>282663.12</v>
      </c>
      <c r="E224" s="10">
        <v>0</v>
      </c>
      <c r="F224" s="5">
        <v>262404.36000000004</v>
      </c>
      <c r="G224" s="1">
        <v>262404.36000000004</v>
      </c>
      <c r="H224" s="11">
        <f t="shared" si="16"/>
        <v>0.92832895922184699</v>
      </c>
      <c r="I224" s="1">
        <v>228739.00000000003</v>
      </c>
      <c r="J224" s="13">
        <f t="shared" si="17"/>
        <v>53924.119999999966</v>
      </c>
      <c r="K224" s="13">
        <f t="shared" si="19"/>
        <v>33665.360000000015</v>
      </c>
      <c r="L224" s="13">
        <f t="shared" si="18"/>
        <v>20258.759999999951</v>
      </c>
    </row>
    <row r="225" spans="1:12" x14ac:dyDescent="0.25">
      <c r="A225" s="16" t="s">
        <v>353</v>
      </c>
      <c r="B225" s="4" t="s">
        <v>159</v>
      </c>
      <c r="C225" s="1">
        <v>612416.86</v>
      </c>
      <c r="D225" s="1">
        <f t="shared" si="15"/>
        <v>612416.86</v>
      </c>
      <c r="E225" s="10">
        <v>0</v>
      </c>
      <c r="F225" s="5">
        <v>589490.52999999991</v>
      </c>
      <c r="G225" s="1">
        <v>589490.52999999991</v>
      </c>
      <c r="H225" s="11">
        <f t="shared" si="16"/>
        <v>0.96256417564989949</v>
      </c>
      <c r="I225" s="1">
        <v>409716.34000000014</v>
      </c>
      <c r="J225" s="13">
        <f t="shared" si="17"/>
        <v>202700.51999999984</v>
      </c>
      <c r="K225" s="13">
        <f t="shared" si="19"/>
        <v>179774.18999999977</v>
      </c>
      <c r="L225" s="13">
        <f t="shared" si="18"/>
        <v>22926.330000000075</v>
      </c>
    </row>
    <row r="226" spans="1:12" hidden="1" x14ac:dyDescent="0.25">
      <c r="B226" s="4" t="s">
        <v>160</v>
      </c>
      <c r="C226" s="1">
        <v>163819.91999999998</v>
      </c>
      <c r="D226" s="1">
        <f t="shared" si="15"/>
        <v>163819.91999999998</v>
      </c>
      <c r="E226" s="10">
        <v>0</v>
      </c>
      <c r="F226" s="5">
        <v>156048.81</v>
      </c>
      <c r="G226" s="1">
        <v>156048.81</v>
      </c>
      <c r="H226" s="11">
        <f t="shared" si="16"/>
        <v>0.95256309489102431</v>
      </c>
      <c r="I226" s="1">
        <v>118758.56</v>
      </c>
      <c r="J226" s="13">
        <f t="shared" si="17"/>
        <v>45061.359999999986</v>
      </c>
      <c r="K226" s="13">
        <f t="shared" si="19"/>
        <v>37290.25</v>
      </c>
      <c r="L226" s="13">
        <f t="shared" si="18"/>
        <v>7771.109999999986</v>
      </c>
    </row>
    <row r="227" spans="1:12" hidden="1" x14ac:dyDescent="0.25">
      <c r="B227" s="4" t="s">
        <v>161</v>
      </c>
      <c r="C227" s="1">
        <v>513105.96</v>
      </c>
      <c r="D227" s="1">
        <f t="shared" si="15"/>
        <v>483212.65</v>
      </c>
      <c r="E227" s="10">
        <v>29893.31</v>
      </c>
      <c r="F227" s="5">
        <v>443167.2</v>
      </c>
      <c r="G227" s="1">
        <v>413273.89</v>
      </c>
      <c r="H227" s="12">
        <f t="shared" si="16"/>
        <v>0.85526297790424155</v>
      </c>
      <c r="I227" s="1">
        <v>419951.76</v>
      </c>
      <c r="J227" s="13">
        <f t="shared" si="17"/>
        <v>93154.200000000012</v>
      </c>
      <c r="K227" s="13">
        <f t="shared" si="19"/>
        <v>23215.440000000002</v>
      </c>
      <c r="L227" s="13">
        <f t="shared" si="18"/>
        <v>69938.760000000009</v>
      </c>
    </row>
    <row r="228" spans="1:12" x14ac:dyDescent="0.25">
      <c r="A228" s="16" t="s">
        <v>353</v>
      </c>
      <c r="B228" s="4" t="s">
        <v>162</v>
      </c>
      <c r="C228" s="1">
        <v>605947.02000000014</v>
      </c>
      <c r="D228" s="1">
        <f t="shared" si="15"/>
        <v>605947.02000000014</v>
      </c>
      <c r="E228" s="10">
        <v>0</v>
      </c>
      <c r="F228" s="5">
        <v>638008.11</v>
      </c>
      <c r="G228" s="1">
        <v>638008.11</v>
      </c>
      <c r="H228" s="11">
        <f t="shared" si="16"/>
        <v>1.0529107148674481</v>
      </c>
      <c r="I228" s="1">
        <v>639770.08000000019</v>
      </c>
      <c r="J228" s="13">
        <f t="shared" si="17"/>
        <v>-33823.060000000056</v>
      </c>
      <c r="K228" s="13">
        <f t="shared" si="19"/>
        <v>-1761.9700000002049</v>
      </c>
      <c r="L228" s="13">
        <f t="shared" si="18"/>
        <v>-32061.089999999851</v>
      </c>
    </row>
    <row r="229" spans="1:12" hidden="1" x14ac:dyDescent="0.25">
      <c r="B229" s="4" t="s">
        <v>163</v>
      </c>
      <c r="C229" s="1">
        <v>231170.23</v>
      </c>
      <c r="D229" s="1">
        <f t="shared" si="15"/>
        <v>231170.23</v>
      </c>
      <c r="E229" s="10">
        <v>0</v>
      </c>
      <c r="F229" s="5">
        <v>224012.96000000002</v>
      </c>
      <c r="G229" s="1">
        <v>224012.96000000002</v>
      </c>
      <c r="H229" s="11">
        <f t="shared" si="16"/>
        <v>0.96903896319175709</v>
      </c>
      <c r="I229" s="1">
        <v>153807.49000000002</v>
      </c>
      <c r="J229" s="13">
        <f t="shared" si="17"/>
        <v>77362.739999999991</v>
      </c>
      <c r="K229" s="13">
        <f t="shared" si="19"/>
        <v>70205.47</v>
      </c>
      <c r="L229" s="13">
        <f t="shared" si="18"/>
        <v>7157.2699999999895</v>
      </c>
    </row>
    <row r="230" spans="1:12" hidden="1" x14ac:dyDescent="0.25">
      <c r="B230" s="4" t="s">
        <v>164</v>
      </c>
      <c r="C230" s="1">
        <v>487999.70999999996</v>
      </c>
      <c r="D230" s="1">
        <f t="shared" si="15"/>
        <v>487999.70999999996</v>
      </c>
      <c r="E230" s="10">
        <v>0</v>
      </c>
      <c r="F230" s="5">
        <v>480986.65</v>
      </c>
      <c r="G230" s="1">
        <v>480986.65</v>
      </c>
      <c r="H230" s="11">
        <f t="shared" si="16"/>
        <v>0.98562896686967305</v>
      </c>
      <c r="I230" s="1">
        <v>398046.15999999992</v>
      </c>
      <c r="J230" s="13">
        <f t="shared" si="17"/>
        <v>89953.550000000047</v>
      </c>
      <c r="K230" s="13">
        <f t="shared" si="19"/>
        <v>82940.490000000107</v>
      </c>
      <c r="L230" s="13">
        <f t="shared" si="18"/>
        <v>7013.0599999999395</v>
      </c>
    </row>
    <row r="231" spans="1:12" hidden="1" x14ac:dyDescent="0.25">
      <c r="B231" s="4" t="s">
        <v>165</v>
      </c>
      <c r="C231" s="1">
        <v>310604.37</v>
      </c>
      <c r="D231" s="1">
        <f t="shared" si="15"/>
        <v>310604.37</v>
      </c>
      <c r="E231" s="10">
        <v>0</v>
      </c>
      <c r="F231" s="5">
        <v>309628.57999999996</v>
      </c>
      <c r="G231" s="1">
        <v>309628.57999999996</v>
      </c>
      <c r="H231" s="11">
        <f t="shared" si="16"/>
        <v>0.99685841509570505</v>
      </c>
      <c r="I231" s="1">
        <v>264830.43000000005</v>
      </c>
      <c r="J231" s="13">
        <f t="shared" si="17"/>
        <v>45773.939999999944</v>
      </c>
      <c r="K231" s="13">
        <f t="shared" si="19"/>
        <v>44798.149999999907</v>
      </c>
      <c r="L231" s="13">
        <f t="shared" si="18"/>
        <v>975.79000000003725</v>
      </c>
    </row>
    <row r="232" spans="1:12" hidden="1" x14ac:dyDescent="0.25">
      <c r="B232" s="4" t="s">
        <v>166</v>
      </c>
      <c r="C232" s="1">
        <v>1447415.64</v>
      </c>
      <c r="D232" s="1">
        <f t="shared" si="15"/>
        <v>528403.98999999987</v>
      </c>
      <c r="E232" s="10">
        <v>919011.65</v>
      </c>
      <c r="F232" s="5">
        <v>1442046.72</v>
      </c>
      <c r="G232" s="1">
        <v>523035.06999999995</v>
      </c>
      <c r="H232" s="12">
        <f t="shared" si="16"/>
        <v>0.98983936514181148</v>
      </c>
      <c r="I232" s="1">
        <v>1488884.01</v>
      </c>
      <c r="J232" s="13">
        <f t="shared" si="17"/>
        <v>-41468.370000000112</v>
      </c>
      <c r="K232" s="13">
        <f t="shared" si="19"/>
        <v>-46837.290000000037</v>
      </c>
      <c r="L232" s="13">
        <f t="shared" si="18"/>
        <v>5368.9199999999255</v>
      </c>
    </row>
    <row r="233" spans="1:12" hidden="1" x14ac:dyDescent="0.25">
      <c r="B233" s="4" t="s">
        <v>301</v>
      </c>
      <c r="C233" s="1">
        <v>265216.87999999995</v>
      </c>
      <c r="D233" s="1">
        <f t="shared" si="15"/>
        <v>265216.87999999995</v>
      </c>
      <c r="E233" s="10">
        <v>0</v>
      </c>
      <c r="F233" s="5">
        <v>247714.55999999997</v>
      </c>
      <c r="G233" s="1">
        <v>247714.55999999997</v>
      </c>
      <c r="H233" s="12">
        <f t="shared" si="16"/>
        <v>0.93400751867679022</v>
      </c>
      <c r="I233" s="1">
        <v>218148.46999999997</v>
      </c>
      <c r="J233" s="13">
        <f t="shared" si="17"/>
        <v>47068.409999999974</v>
      </c>
      <c r="K233" s="13">
        <f t="shared" si="19"/>
        <v>29566.089999999997</v>
      </c>
      <c r="L233" s="13">
        <f t="shared" si="18"/>
        <v>17502.319999999978</v>
      </c>
    </row>
    <row r="234" spans="1:12" hidden="1" x14ac:dyDescent="0.25">
      <c r="B234" s="4" t="s">
        <v>167</v>
      </c>
      <c r="C234" s="1">
        <v>324277.37000000005</v>
      </c>
      <c r="D234" s="1">
        <f t="shared" si="15"/>
        <v>324277.37000000005</v>
      </c>
      <c r="E234" s="10">
        <v>0</v>
      </c>
      <c r="F234" s="5">
        <v>323319.71999999997</v>
      </c>
      <c r="G234" s="1">
        <v>323319.71999999997</v>
      </c>
      <c r="H234" s="12">
        <f t="shared" si="16"/>
        <v>0.99704681828398911</v>
      </c>
      <c r="I234" s="1">
        <v>261303.43</v>
      </c>
      <c r="J234" s="13">
        <f t="shared" si="17"/>
        <v>62973.940000000061</v>
      </c>
      <c r="K234" s="13">
        <f t="shared" si="19"/>
        <v>62016.289999999979</v>
      </c>
      <c r="L234" s="13">
        <f t="shared" si="18"/>
        <v>957.65000000008149</v>
      </c>
    </row>
    <row r="235" spans="1:12" hidden="1" x14ac:dyDescent="0.25">
      <c r="B235" s="4" t="s">
        <v>168</v>
      </c>
      <c r="C235" s="1">
        <v>204206.02000000002</v>
      </c>
      <c r="D235" s="1">
        <f t="shared" si="15"/>
        <v>204206.02000000002</v>
      </c>
      <c r="E235" s="10">
        <v>0</v>
      </c>
      <c r="F235" s="5">
        <v>199164.33000000005</v>
      </c>
      <c r="G235" s="1">
        <v>199164.33000000005</v>
      </c>
      <c r="H235" s="11">
        <f t="shared" si="16"/>
        <v>0.97531076703811193</v>
      </c>
      <c r="I235" s="1">
        <v>149557.90000000002</v>
      </c>
      <c r="J235" s="13">
        <f t="shared" si="17"/>
        <v>54648.119999999995</v>
      </c>
      <c r="K235" s="13">
        <f t="shared" si="19"/>
        <v>49606.430000000022</v>
      </c>
      <c r="L235" s="13">
        <f t="shared" si="18"/>
        <v>5041.6899999999732</v>
      </c>
    </row>
    <row r="236" spans="1:12" hidden="1" x14ac:dyDescent="0.25">
      <c r="B236" s="4" t="s">
        <v>169</v>
      </c>
      <c r="C236" s="1">
        <v>546667.83000000007</v>
      </c>
      <c r="D236" s="1">
        <f t="shared" si="15"/>
        <v>546667.83000000007</v>
      </c>
      <c r="E236" s="10">
        <v>0</v>
      </c>
      <c r="F236" s="5">
        <v>520389.69</v>
      </c>
      <c r="G236" s="1">
        <v>520389.69</v>
      </c>
      <c r="H236" s="11">
        <f t="shared" si="16"/>
        <v>0.95193033400191107</v>
      </c>
      <c r="I236" s="1">
        <v>500901.1</v>
      </c>
      <c r="J236" s="13">
        <f t="shared" si="17"/>
        <v>45766.730000000098</v>
      </c>
      <c r="K236" s="13">
        <f t="shared" si="19"/>
        <v>19488.590000000026</v>
      </c>
      <c r="L236" s="13">
        <f t="shared" si="18"/>
        <v>26278.140000000072</v>
      </c>
    </row>
    <row r="237" spans="1:12" hidden="1" x14ac:dyDescent="0.25">
      <c r="B237" s="4" t="s">
        <v>302</v>
      </c>
      <c r="C237" s="1">
        <v>264217.12</v>
      </c>
      <c r="D237" s="1">
        <f t="shared" si="15"/>
        <v>264217.12</v>
      </c>
      <c r="E237" s="10">
        <v>0</v>
      </c>
      <c r="F237" s="5">
        <v>265973.89</v>
      </c>
      <c r="G237" s="1">
        <v>265973.89</v>
      </c>
      <c r="H237" s="12">
        <f t="shared" si="16"/>
        <v>1.0066489635493718</v>
      </c>
      <c r="I237" s="1">
        <v>394631.25</v>
      </c>
      <c r="J237" s="13">
        <f t="shared" si="17"/>
        <v>-130414.13</v>
      </c>
      <c r="K237" s="13">
        <f t="shared" si="19"/>
        <v>-128657.35999999999</v>
      </c>
      <c r="L237" s="13">
        <f t="shared" si="18"/>
        <v>-1756.7700000000186</v>
      </c>
    </row>
    <row r="238" spans="1:12" hidden="1" x14ac:dyDescent="0.25">
      <c r="B238" s="4" t="s">
        <v>170</v>
      </c>
      <c r="C238" s="1">
        <v>294287.06999999995</v>
      </c>
      <c r="D238" s="1">
        <f t="shared" si="15"/>
        <v>294287.06999999995</v>
      </c>
      <c r="E238" s="10">
        <v>0</v>
      </c>
      <c r="F238" s="5">
        <v>301113.45999999996</v>
      </c>
      <c r="G238" s="1">
        <v>301113.45999999996</v>
      </c>
      <c r="H238" s="12">
        <f t="shared" si="16"/>
        <v>1.0231963640128667</v>
      </c>
      <c r="I238" s="1">
        <v>237607.99000000002</v>
      </c>
      <c r="J238" s="13">
        <f t="shared" si="17"/>
        <v>56679.079999999929</v>
      </c>
      <c r="K238" s="13">
        <f t="shared" si="19"/>
        <v>63505.469999999943</v>
      </c>
      <c r="L238" s="13">
        <f t="shared" si="18"/>
        <v>-6826.390000000014</v>
      </c>
    </row>
    <row r="239" spans="1:12" hidden="1" x14ac:dyDescent="0.25">
      <c r="B239" s="4" t="s">
        <v>171</v>
      </c>
      <c r="C239" s="1">
        <v>321467.91000000003</v>
      </c>
      <c r="D239" s="1">
        <f t="shared" si="15"/>
        <v>321467.91000000003</v>
      </c>
      <c r="E239" s="10">
        <v>0</v>
      </c>
      <c r="F239" s="5">
        <v>324049.02000000008</v>
      </c>
      <c r="G239" s="1">
        <v>324049.02000000008</v>
      </c>
      <c r="H239" s="11">
        <f t="shared" si="16"/>
        <v>1.0080291373406447</v>
      </c>
      <c r="I239" s="1">
        <v>407310.79999999993</v>
      </c>
      <c r="J239" s="13">
        <f t="shared" si="17"/>
        <v>-85842.889999999898</v>
      </c>
      <c r="K239" s="13">
        <f t="shared" si="19"/>
        <v>-83261.779999999853</v>
      </c>
      <c r="L239" s="13">
        <f t="shared" si="18"/>
        <v>-2581.1100000000442</v>
      </c>
    </row>
    <row r="240" spans="1:12" hidden="1" x14ac:dyDescent="0.25">
      <c r="B240" s="4" t="s">
        <v>172</v>
      </c>
      <c r="C240" s="1">
        <v>571051.89000000013</v>
      </c>
      <c r="D240" s="1">
        <f t="shared" si="15"/>
        <v>571051.89000000013</v>
      </c>
      <c r="E240" s="10">
        <v>0</v>
      </c>
      <c r="F240" s="5">
        <v>558465.3600000001</v>
      </c>
      <c r="G240" s="1">
        <v>558465.3600000001</v>
      </c>
      <c r="H240" s="12">
        <f t="shared" si="16"/>
        <v>0.97795904326662852</v>
      </c>
      <c r="I240" s="1">
        <v>594920.00999999989</v>
      </c>
      <c r="J240" s="13">
        <f t="shared" si="17"/>
        <v>-23868.119999999763</v>
      </c>
      <c r="K240" s="13">
        <f t="shared" si="19"/>
        <v>-36454.64999999979</v>
      </c>
      <c r="L240" s="13">
        <f t="shared" si="18"/>
        <v>12586.530000000028</v>
      </c>
    </row>
    <row r="241" spans="1:12" x14ac:dyDescent="0.25">
      <c r="A241" s="16" t="s">
        <v>353</v>
      </c>
      <c r="B241" s="4" t="s">
        <v>303</v>
      </c>
      <c r="C241" s="1">
        <v>620120.69000000018</v>
      </c>
      <c r="D241" s="1">
        <f t="shared" si="15"/>
        <v>620120.69000000018</v>
      </c>
      <c r="E241" s="10">
        <v>0</v>
      </c>
      <c r="F241" s="5">
        <v>488257.81000000006</v>
      </c>
      <c r="G241" s="1">
        <v>488257.81000000006</v>
      </c>
      <c r="H241" s="12">
        <f t="shared" si="16"/>
        <v>0.78735932839138123</v>
      </c>
      <c r="I241" s="1">
        <v>552976.43999999994</v>
      </c>
      <c r="J241" s="13">
        <f t="shared" si="17"/>
        <v>67144.250000000233</v>
      </c>
      <c r="K241" s="13">
        <f t="shared" si="19"/>
        <v>-64718.629999999888</v>
      </c>
      <c r="L241" s="13">
        <f t="shared" si="18"/>
        <v>131862.88000000012</v>
      </c>
    </row>
    <row r="242" spans="1:12" hidden="1" x14ac:dyDescent="0.25">
      <c r="B242" s="4" t="s">
        <v>173</v>
      </c>
      <c r="C242" s="1">
        <v>205356.06000000003</v>
      </c>
      <c r="D242" s="1">
        <f t="shared" si="15"/>
        <v>205356.06000000003</v>
      </c>
      <c r="E242" s="10">
        <v>0</v>
      </c>
      <c r="F242" s="5">
        <v>202935.78</v>
      </c>
      <c r="G242" s="1">
        <v>202935.78</v>
      </c>
      <c r="H242" s="12">
        <f t="shared" si="16"/>
        <v>0.98821422654875624</v>
      </c>
      <c r="I242" s="1">
        <v>170331.78</v>
      </c>
      <c r="J242" s="13">
        <f t="shared" si="17"/>
        <v>35024.280000000028</v>
      </c>
      <c r="K242" s="13">
        <f t="shared" si="19"/>
        <v>32604</v>
      </c>
      <c r="L242" s="13">
        <f t="shared" si="18"/>
        <v>2420.2800000000279</v>
      </c>
    </row>
    <row r="243" spans="1:12" hidden="1" x14ac:dyDescent="0.25">
      <c r="B243" s="4" t="s">
        <v>174</v>
      </c>
      <c r="C243" s="1">
        <v>217810.40999999995</v>
      </c>
      <c r="D243" s="1">
        <f t="shared" si="15"/>
        <v>217810.40999999995</v>
      </c>
      <c r="E243" s="10">
        <v>0</v>
      </c>
      <c r="F243" s="5">
        <v>208772.72</v>
      </c>
      <c r="G243" s="1">
        <v>208772.72</v>
      </c>
      <c r="H243" s="12">
        <f t="shared" si="16"/>
        <v>0.95850662050542057</v>
      </c>
      <c r="I243" s="1">
        <v>223130.74</v>
      </c>
      <c r="J243" s="13">
        <f t="shared" si="17"/>
        <v>-5320.3300000000454</v>
      </c>
      <c r="K243" s="13">
        <f t="shared" si="19"/>
        <v>-14358.01999999999</v>
      </c>
      <c r="L243" s="13">
        <f t="shared" si="18"/>
        <v>9037.6899999999441</v>
      </c>
    </row>
    <row r="244" spans="1:12" hidden="1" x14ac:dyDescent="0.25">
      <c r="B244" s="4" t="s">
        <v>304</v>
      </c>
      <c r="C244" s="1">
        <v>590413.4</v>
      </c>
      <c r="D244" s="1">
        <f t="shared" si="15"/>
        <v>590413.4</v>
      </c>
      <c r="E244" s="10">
        <v>0</v>
      </c>
      <c r="F244" s="5">
        <v>603491.48999999987</v>
      </c>
      <c r="G244" s="1">
        <v>603491.48999999987</v>
      </c>
      <c r="H244" s="12">
        <f t="shared" si="16"/>
        <v>1.022150733706247</v>
      </c>
      <c r="I244" s="1">
        <v>549655.97</v>
      </c>
      <c r="J244" s="13">
        <f t="shared" si="17"/>
        <v>40757.430000000051</v>
      </c>
      <c r="K244" s="13">
        <f t="shared" si="19"/>
        <v>53835.519999999902</v>
      </c>
      <c r="L244" s="13">
        <f t="shared" si="18"/>
        <v>-13078.089999999851</v>
      </c>
    </row>
    <row r="245" spans="1:12" hidden="1" x14ac:dyDescent="0.25">
      <c r="B245" s="4" t="s">
        <v>175</v>
      </c>
      <c r="C245" s="1">
        <v>329303.50000000006</v>
      </c>
      <c r="D245" s="1">
        <f t="shared" si="15"/>
        <v>329303.50000000006</v>
      </c>
      <c r="E245" s="10">
        <v>0</v>
      </c>
      <c r="F245" s="5">
        <v>304648.42000000004</v>
      </c>
      <c r="G245" s="1">
        <v>304648.42000000004</v>
      </c>
      <c r="H245" s="12">
        <f t="shared" si="16"/>
        <v>0.92512961447418562</v>
      </c>
      <c r="I245" s="1">
        <v>221983.5</v>
      </c>
      <c r="J245" s="13">
        <f t="shared" si="17"/>
        <v>107320.00000000006</v>
      </c>
      <c r="K245" s="13">
        <f t="shared" si="19"/>
        <v>82664.920000000042</v>
      </c>
      <c r="L245" s="13">
        <f t="shared" si="18"/>
        <v>24655.080000000016</v>
      </c>
    </row>
    <row r="246" spans="1:12" hidden="1" x14ac:dyDescent="0.25">
      <c r="B246" s="4" t="s">
        <v>176</v>
      </c>
      <c r="C246" s="1">
        <v>206870.35</v>
      </c>
      <c r="D246" s="1">
        <f t="shared" si="15"/>
        <v>206870.35</v>
      </c>
      <c r="E246" s="10">
        <v>0</v>
      </c>
      <c r="F246" s="5">
        <v>205887.91000000009</v>
      </c>
      <c r="G246" s="1">
        <v>205887.91000000009</v>
      </c>
      <c r="H246" s="11">
        <f t="shared" si="16"/>
        <v>0.99525093857094593</v>
      </c>
      <c r="I246" s="1">
        <v>167292.39000000001</v>
      </c>
      <c r="J246" s="13">
        <f t="shared" si="17"/>
        <v>39577.959999999992</v>
      </c>
      <c r="K246" s="13">
        <f t="shared" si="19"/>
        <v>38595.520000000077</v>
      </c>
      <c r="L246" s="13">
        <f t="shared" si="18"/>
        <v>982.43999999991502</v>
      </c>
    </row>
    <row r="247" spans="1:12" hidden="1" x14ac:dyDescent="0.25">
      <c r="B247" s="4" t="s">
        <v>305</v>
      </c>
      <c r="C247" s="1">
        <v>177789.75</v>
      </c>
      <c r="D247" s="1">
        <f t="shared" si="15"/>
        <v>177789.75</v>
      </c>
      <c r="E247" s="10">
        <v>0</v>
      </c>
      <c r="F247" s="5">
        <v>160352.98000000001</v>
      </c>
      <c r="G247" s="1">
        <v>160352.98000000001</v>
      </c>
      <c r="H247" s="12">
        <f t="shared" si="16"/>
        <v>0.90192477350353439</v>
      </c>
      <c r="I247" s="1">
        <v>234425.78999999998</v>
      </c>
      <c r="J247" s="13">
        <f t="shared" si="17"/>
        <v>-56636.039999999979</v>
      </c>
      <c r="K247" s="13">
        <f t="shared" si="19"/>
        <v>-74072.809999999969</v>
      </c>
      <c r="L247" s="13">
        <f t="shared" si="18"/>
        <v>17436.76999999999</v>
      </c>
    </row>
    <row r="248" spans="1:12" hidden="1" x14ac:dyDescent="0.25">
      <c r="B248" s="4" t="s">
        <v>306</v>
      </c>
      <c r="C248" s="1">
        <v>303287.67999999999</v>
      </c>
      <c r="D248" s="1">
        <f t="shared" si="15"/>
        <v>303287.67999999999</v>
      </c>
      <c r="E248" s="10">
        <v>0</v>
      </c>
      <c r="F248" s="5">
        <v>300489.58999999997</v>
      </c>
      <c r="G248" s="1">
        <v>300489.58999999997</v>
      </c>
      <c r="H248" s="12">
        <f t="shared" si="16"/>
        <v>0.99077413892974475</v>
      </c>
      <c r="I248" s="1">
        <v>200983.71999999991</v>
      </c>
      <c r="J248" s="13">
        <f t="shared" si="17"/>
        <v>102303.96000000008</v>
      </c>
      <c r="K248" s="13">
        <f t="shared" si="19"/>
        <v>99505.870000000054</v>
      </c>
      <c r="L248" s="13">
        <f t="shared" si="18"/>
        <v>2798.0900000000256</v>
      </c>
    </row>
    <row r="249" spans="1:12" hidden="1" x14ac:dyDescent="0.25">
      <c r="B249" s="4" t="s">
        <v>177</v>
      </c>
      <c r="C249" s="1">
        <v>201100.30999999997</v>
      </c>
      <c r="D249" s="1">
        <f t="shared" si="15"/>
        <v>201100.30999999997</v>
      </c>
      <c r="E249" s="10">
        <v>0</v>
      </c>
      <c r="F249" s="5">
        <v>197729.84</v>
      </c>
      <c r="G249" s="1">
        <v>197729.84</v>
      </c>
      <c r="H249" s="12">
        <f t="shared" si="16"/>
        <v>0.98323985676600911</v>
      </c>
      <c r="I249" s="1">
        <v>201011.44</v>
      </c>
      <c r="J249" s="13">
        <f t="shared" si="17"/>
        <v>88.86999999996624</v>
      </c>
      <c r="K249" s="13">
        <f t="shared" si="19"/>
        <v>-3281.6000000000058</v>
      </c>
      <c r="L249" s="13">
        <f t="shared" si="18"/>
        <v>3370.4699999999721</v>
      </c>
    </row>
    <row r="250" spans="1:12" hidden="1" x14ac:dyDescent="0.25">
      <c r="B250" s="4" t="s">
        <v>178</v>
      </c>
      <c r="C250" s="1">
        <v>225590.72999999998</v>
      </c>
      <c r="D250" s="1">
        <f t="shared" si="15"/>
        <v>225590.72999999998</v>
      </c>
      <c r="E250" s="10">
        <v>0</v>
      </c>
      <c r="F250" s="5">
        <v>228490.92</v>
      </c>
      <c r="G250" s="1">
        <v>228490.92</v>
      </c>
      <c r="H250" s="12">
        <f t="shared" si="16"/>
        <v>1.0128559803853643</v>
      </c>
      <c r="I250" s="1">
        <v>193002.47999999998</v>
      </c>
      <c r="J250" s="13">
        <f t="shared" si="17"/>
        <v>32588.25</v>
      </c>
      <c r="K250" s="13">
        <f t="shared" si="19"/>
        <v>35488.440000000031</v>
      </c>
      <c r="L250" s="13">
        <f t="shared" si="18"/>
        <v>-2900.1900000000314</v>
      </c>
    </row>
    <row r="251" spans="1:12" hidden="1" x14ac:dyDescent="0.25">
      <c r="B251" s="4" t="s">
        <v>179</v>
      </c>
      <c r="C251" s="1">
        <v>201359.45999999996</v>
      </c>
      <c r="D251" s="1">
        <f t="shared" si="15"/>
        <v>201359.45999999996</v>
      </c>
      <c r="E251" s="10">
        <v>0</v>
      </c>
      <c r="F251" s="5">
        <v>183398.7</v>
      </c>
      <c r="G251" s="1">
        <v>183398.7</v>
      </c>
      <c r="H251" s="12">
        <f t="shared" si="16"/>
        <v>0.91080250215212166</v>
      </c>
      <c r="I251" s="1">
        <v>159035.16999999998</v>
      </c>
      <c r="J251" s="13">
        <f t="shared" si="17"/>
        <v>42324.289999999979</v>
      </c>
      <c r="K251" s="13">
        <f t="shared" si="19"/>
        <v>24363.530000000028</v>
      </c>
      <c r="L251" s="13">
        <f t="shared" si="18"/>
        <v>17960.759999999951</v>
      </c>
    </row>
    <row r="252" spans="1:12" hidden="1" x14ac:dyDescent="0.25">
      <c r="B252" s="4" t="s">
        <v>180</v>
      </c>
      <c r="C252" s="1">
        <v>177297.22</v>
      </c>
      <c r="D252" s="1">
        <f t="shared" si="15"/>
        <v>177297.22</v>
      </c>
      <c r="E252" s="10">
        <v>0</v>
      </c>
      <c r="F252" s="5">
        <v>174439.17000000004</v>
      </c>
      <c r="G252" s="1">
        <v>174439.17000000004</v>
      </c>
      <c r="H252" s="11">
        <f t="shared" si="16"/>
        <v>0.98387989388666131</v>
      </c>
      <c r="I252" s="1">
        <v>183240.74</v>
      </c>
      <c r="J252" s="13">
        <f t="shared" si="17"/>
        <v>-5943.5199999999895</v>
      </c>
      <c r="K252" s="13">
        <f t="shared" si="19"/>
        <v>-8801.5699999999488</v>
      </c>
      <c r="L252" s="13">
        <f t="shared" si="18"/>
        <v>2858.0499999999593</v>
      </c>
    </row>
    <row r="253" spans="1:12" hidden="1" x14ac:dyDescent="0.25">
      <c r="B253" s="4" t="s">
        <v>181</v>
      </c>
      <c r="C253" s="1">
        <v>201391.66999999998</v>
      </c>
      <c r="D253" s="1">
        <f t="shared" si="15"/>
        <v>201391.66999999998</v>
      </c>
      <c r="E253" s="10">
        <v>0</v>
      </c>
      <c r="F253" s="5">
        <v>188086.94999999995</v>
      </c>
      <c r="G253" s="1">
        <v>188086.94999999995</v>
      </c>
      <c r="H253" s="12">
        <f t="shared" si="16"/>
        <v>0.93393609576801251</v>
      </c>
      <c r="I253" s="1">
        <v>163278.65</v>
      </c>
      <c r="J253" s="13">
        <f t="shared" si="17"/>
        <v>38113.01999999999</v>
      </c>
      <c r="K253" s="13">
        <f t="shared" si="19"/>
        <v>24808.299999999959</v>
      </c>
      <c r="L253" s="13">
        <f t="shared" si="18"/>
        <v>13304.72000000003</v>
      </c>
    </row>
    <row r="254" spans="1:12" hidden="1" x14ac:dyDescent="0.25">
      <c r="B254" s="4" t="s">
        <v>307</v>
      </c>
      <c r="C254" s="1">
        <v>202255.46</v>
      </c>
      <c r="D254" s="1">
        <f t="shared" si="15"/>
        <v>202255.46</v>
      </c>
      <c r="E254" s="10">
        <v>0</v>
      </c>
      <c r="F254" s="5">
        <v>195404.16999999998</v>
      </c>
      <c r="G254" s="1">
        <v>195404.16999999998</v>
      </c>
      <c r="H254" s="12">
        <f t="shared" si="16"/>
        <v>0.96612556219743084</v>
      </c>
      <c r="I254" s="1">
        <v>176680.40000000002</v>
      </c>
      <c r="J254" s="13">
        <f t="shared" si="17"/>
        <v>25575.059999999969</v>
      </c>
      <c r="K254" s="13">
        <f t="shared" si="19"/>
        <v>18723.76999999996</v>
      </c>
      <c r="L254" s="13">
        <f t="shared" si="18"/>
        <v>6851.2900000000081</v>
      </c>
    </row>
    <row r="255" spans="1:12" hidden="1" x14ac:dyDescent="0.25">
      <c r="B255" s="4" t="s">
        <v>182</v>
      </c>
      <c r="C255" s="1">
        <v>178481.00999999998</v>
      </c>
      <c r="D255" s="1">
        <f t="shared" si="15"/>
        <v>178481.00999999998</v>
      </c>
      <c r="E255" s="10">
        <v>0</v>
      </c>
      <c r="F255" s="5">
        <v>171141.16999999998</v>
      </c>
      <c r="G255" s="1">
        <v>171141.16999999998</v>
      </c>
      <c r="H255" s="12">
        <f t="shared" si="16"/>
        <v>0.95887607314638124</v>
      </c>
      <c r="I255" s="1">
        <v>244496.97</v>
      </c>
      <c r="J255" s="13">
        <f t="shared" si="17"/>
        <v>-66015.960000000021</v>
      </c>
      <c r="K255" s="13">
        <f t="shared" si="19"/>
        <v>-73355.800000000017</v>
      </c>
      <c r="L255" s="13">
        <f t="shared" si="18"/>
        <v>7339.8399999999965</v>
      </c>
    </row>
    <row r="256" spans="1:12" hidden="1" x14ac:dyDescent="0.25">
      <c r="B256" s="4" t="s">
        <v>183</v>
      </c>
      <c r="C256" s="1">
        <v>139717.92000000001</v>
      </c>
      <c r="D256" s="1">
        <f t="shared" si="15"/>
        <v>139717.92000000001</v>
      </c>
      <c r="E256" s="10">
        <v>0</v>
      </c>
      <c r="F256" s="5">
        <v>131627.98000000001</v>
      </c>
      <c r="G256" s="1">
        <v>131627.98000000001</v>
      </c>
      <c r="H256" s="11">
        <f t="shared" si="16"/>
        <v>0.94209805012843018</v>
      </c>
      <c r="I256" s="1">
        <v>214066.62</v>
      </c>
      <c r="J256" s="13">
        <f t="shared" si="17"/>
        <v>-74348.699999999983</v>
      </c>
      <c r="K256" s="13">
        <f t="shared" si="19"/>
        <v>-82438.639999999985</v>
      </c>
      <c r="L256" s="13">
        <f t="shared" si="18"/>
        <v>8089.9400000000023</v>
      </c>
    </row>
    <row r="257" spans="1:12" hidden="1" x14ac:dyDescent="0.25">
      <c r="B257" s="4" t="s">
        <v>184</v>
      </c>
      <c r="C257" s="1">
        <v>135458.59</v>
      </c>
      <c r="D257" s="1">
        <f t="shared" si="15"/>
        <v>135458.59</v>
      </c>
      <c r="E257" s="10">
        <v>0</v>
      </c>
      <c r="F257" s="5">
        <v>127511.29000000001</v>
      </c>
      <c r="G257" s="1">
        <v>127511.29000000001</v>
      </c>
      <c r="H257" s="11">
        <f t="shared" si="16"/>
        <v>0.94133040953696634</v>
      </c>
      <c r="I257" s="1">
        <v>203080.04</v>
      </c>
      <c r="J257" s="13">
        <f t="shared" si="17"/>
        <v>-67621.450000000012</v>
      </c>
      <c r="K257" s="13">
        <f t="shared" si="19"/>
        <v>-75568.75</v>
      </c>
      <c r="L257" s="13">
        <f t="shared" si="18"/>
        <v>7947.2999999999884</v>
      </c>
    </row>
    <row r="258" spans="1:12" hidden="1" x14ac:dyDescent="0.25">
      <c r="B258" s="4" t="s">
        <v>185</v>
      </c>
      <c r="C258" s="1">
        <v>60647.640000000014</v>
      </c>
      <c r="D258" s="1">
        <f t="shared" si="15"/>
        <v>60647.640000000014</v>
      </c>
      <c r="E258" s="10">
        <v>0</v>
      </c>
      <c r="F258" s="5">
        <v>61589.229999999996</v>
      </c>
      <c r="G258" s="1">
        <v>61589.229999999996</v>
      </c>
      <c r="H258" s="12">
        <f t="shared" si="16"/>
        <v>1.0155255835181711</v>
      </c>
      <c r="I258" s="1">
        <v>66584.25</v>
      </c>
      <c r="J258" s="13">
        <f t="shared" si="17"/>
        <v>-5936.609999999986</v>
      </c>
      <c r="K258" s="13">
        <f t="shared" si="19"/>
        <v>-4995.0200000000041</v>
      </c>
      <c r="L258" s="13">
        <f t="shared" si="18"/>
        <v>-941.58999999998196</v>
      </c>
    </row>
    <row r="259" spans="1:12" hidden="1" x14ac:dyDescent="0.25">
      <c r="B259" s="4" t="s">
        <v>186</v>
      </c>
      <c r="C259" s="1">
        <v>81108.569999999992</v>
      </c>
      <c r="D259" s="1">
        <f t="shared" si="15"/>
        <v>81108.569999999992</v>
      </c>
      <c r="E259" s="10">
        <v>0</v>
      </c>
      <c r="F259" s="5">
        <v>80592.469999999987</v>
      </c>
      <c r="G259" s="1">
        <v>80592.469999999987</v>
      </c>
      <c r="H259" s="11">
        <f t="shared" si="16"/>
        <v>0.99363692394034309</v>
      </c>
      <c r="I259" s="1">
        <v>113193.11000000002</v>
      </c>
      <c r="J259" s="13">
        <f t="shared" si="17"/>
        <v>-32084.540000000023</v>
      </c>
      <c r="K259" s="13">
        <f t="shared" si="19"/>
        <v>-32600.640000000029</v>
      </c>
      <c r="L259" s="13">
        <f t="shared" si="18"/>
        <v>516.10000000000582</v>
      </c>
    </row>
    <row r="260" spans="1:12" hidden="1" x14ac:dyDescent="0.25">
      <c r="B260" s="4" t="s">
        <v>187</v>
      </c>
      <c r="C260" s="1">
        <v>39487.480000000003</v>
      </c>
      <c r="D260" s="1">
        <f t="shared" si="15"/>
        <v>39487.480000000003</v>
      </c>
      <c r="E260" s="10">
        <v>0</v>
      </c>
      <c r="F260" s="5">
        <v>38024.130000000005</v>
      </c>
      <c r="G260" s="1">
        <v>38024.130000000005</v>
      </c>
      <c r="H260" s="12">
        <f t="shared" si="16"/>
        <v>0.96294141839388081</v>
      </c>
      <c r="I260" s="1">
        <v>61859.970000000008</v>
      </c>
      <c r="J260" s="13">
        <f t="shared" si="17"/>
        <v>-22372.490000000005</v>
      </c>
      <c r="K260" s="13">
        <f t="shared" si="19"/>
        <v>-23835.840000000004</v>
      </c>
      <c r="L260" s="13">
        <f t="shared" si="18"/>
        <v>1463.3499999999985</v>
      </c>
    </row>
    <row r="261" spans="1:12" hidden="1" x14ac:dyDescent="0.25">
      <c r="B261" s="4" t="s">
        <v>188</v>
      </c>
      <c r="C261" s="1">
        <v>103798.71</v>
      </c>
      <c r="D261" s="1">
        <f t="shared" si="15"/>
        <v>103798.71</v>
      </c>
      <c r="E261" s="10">
        <v>0</v>
      </c>
      <c r="F261" s="5">
        <v>103718.74</v>
      </c>
      <c r="G261" s="1">
        <v>103718.74</v>
      </c>
      <c r="H261" s="11">
        <f t="shared" si="16"/>
        <v>0.99922956653314865</v>
      </c>
      <c r="I261" s="1">
        <v>96664.71</v>
      </c>
      <c r="J261" s="13">
        <f t="shared" si="17"/>
        <v>7134</v>
      </c>
      <c r="K261" s="13">
        <f t="shared" si="19"/>
        <v>7054.0299999999988</v>
      </c>
      <c r="L261" s="13">
        <f t="shared" si="18"/>
        <v>79.970000000001164</v>
      </c>
    </row>
    <row r="262" spans="1:12" hidden="1" x14ac:dyDescent="0.25">
      <c r="B262" s="4" t="s">
        <v>189</v>
      </c>
      <c r="C262" s="1">
        <v>233266.32</v>
      </c>
      <c r="D262" s="1">
        <f t="shared" si="15"/>
        <v>233266.32</v>
      </c>
      <c r="E262" s="10">
        <v>0</v>
      </c>
      <c r="F262" s="5">
        <v>226561.35</v>
      </c>
      <c r="G262" s="1">
        <v>226561.35</v>
      </c>
      <c r="H262" s="12">
        <f t="shared" si="16"/>
        <v>0.97125615905459473</v>
      </c>
      <c r="I262" s="1">
        <v>151878.29</v>
      </c>
      <c r="J262" s="13">
        <f t="shared" si="17"/>
        <v>81388.03</v>
      </c>
      <c r="K262" s="13">
        <f t="shared" si="19"/>
        <v>74683.06</v>
      </c>
      <c r="L262" s="13">
        <f t="shared" si="18"/>
        <v>6704.9700000000012</v>
      </c>
    </row>
    <row r="263" spans="1:12" hidden="1" x14ac:dyDescent="0.25">
      <c r="B263" s="4" t="s">
        <v>190</v>
      </c>
      <c r="C263" s="1">
        <v>112575.88</v>
      </c>
      <c r="D263" s="1">
        <f t="shared" si="15"/>
        <v>112575.88</v>
      </c>
      <c r="E263" s="10">
        <v>0</v>
      </c>
      <c r="F263" s="5">
        <v>105523.50999999998</v>
      </c>
      <c r="G263" s="1">
        <v>105523.50999999998</v>
      </c>
      <c r="H263" s="12">
        <f t="shared" si="16"/>
        <v>0.9373545203466318</v>
      </c>
      <c r="I263" s="1">
        <v>95033.209999999992</v>
      </c>
      <c r="J263" s="13">
        <f t="shared" si="17"/>
        <v>17542.670000000013</v>
      </c>
      <c r="K263" s="13">
        <f t="shared" si="19"/>
        <v>10490.299999999988</v>
      </c>
      <c r="L263" s="13">
        <f t="shared" si="18"/>
        <v>7052.3700000000244</v>
      </c>
    </row>
    <row r="264" spans="1:12" hidden="1" x14ac:dyDescent="0.25">
      <c r="B264" s="4" t="s">
        <v>191</v>
      </c>
      <c r="C264" s="1">
        <v>167295.16999999998</v>
      </c>
      <c r="D264" s="1">
        <f t="shared" si="15"/>
        <v>167295.16999999998</v>
      </c>
      <c r="E264" s="10">
        <v>0</v>
      </c>
      <c r="F264" s="5">
        <v>138740.49</v>
      </c>
      <c r="G264" s="1">
        <v>138740.49</v>
      </c>
      <c r="H264" s="12">
        <f t="shared" si="16"/>
        <v>0.82931557438269143</v>
      </c>
      <c r="I264" s="1">
        <v>118008.91</v>
      </c>
      <c r="J264" s="13">
        <f t="shared" si="17"/>
        <v>49286.25999999998</v>
      </c>
      <c r="K264" s="13">
        <f t="shared" si="19"/>
        <v>20731.579999999987</v>
      </c>
      <c r="L264" s="13">
        <f t="shared" si="18"/>
        <v>28554.679999999993</v>
      </c>
    </row>
    <row r="265" spans="1:12" hidden="1" x14ac:dyDescent="0.25">
      <c r="B265" s="4" t="s">
        <v>308</v>
      </c>
      <c r="C265" s="1">
        <v>133064.16000000003</v>
      </c>
      <c r="D265" s="1">
        <f t="shared" si="15"/>
        <v>133064.16000000003</v>
      </c>
      <c r="E265" s="10">
        <v>0</v>
      </c>
      <c r="F265" s="5">
        <v>117655.48</v>
      </c>
      <c r="G265" s="1">
        <v>117655.48</v>
      </c>
      <c r="H265" s="12">
        <f t="shared" si="16"/>
        <v>0.88420112523161731</v>
      </c>
      <c r="I265" s="1">
        <v>106994.93</v>
      </c>
      <c r="J265" s="13">
        <f t="shared" si="17"/>
        <v>26069.23000000004</v>
      </c>
      <c r="K265" s="13">
        <f t="shared" si="19"/>
        <v>10660.550000000003</v>
      </c>
      <c r="L265" s="13">
        <f t="shared" si="18"/>
        <v>15408.680000000037</v>
      </c>
    </row>
    <row r="266" spans="1:12" hidden="1" x14ac:dyDescent="0.25">
      <c r="B266" s="4" t="s">
        <v>309</v>
      </c>
      <c r="C266" s="1">
        <v>108031.60999999999</v>
      </c>
      <c r="D266" s="1">
        <f t="shared" si="15"/>
        <v>108031.60999999999</v>
      </c>
      <c r="E266" s="10">
        <v>0</v>
      </c>
      <c r="F266" s="5">
        <v>70066.62</v>
      </c>
      <c r="G266" s="1">
        <v>70066.62</v>
      </c>
      <c r="H266" s="11">
        <f t="shared" si="16"/>
        <v>0.64857517165577749</v>
      </c>
      <c r="I266" s="1">
        <v>107920.27000000002</v>
      </c>
      <c r="J266" s="13">
        <f t="shared" si="17"/>
        <v>111.3399999999674</v>
      </c>
      <c r="K266" s="13">
        <f t="shared" si="19"/>
        <v>-37853.650000000023</v>
      </c>
      <c r="L266" s="13">
        <f t="shared" si="18"/>
        <v>37964.989999999991</v>
      </c>
    </row>
    <row r="267" spans="1:12" hidden="1" x14ac:dyDescent="0.25">
      <c r="B267" s="4" t="s">
        <v>310</v>
      </c>
      <c r="C267" s="1">
        <v>727450.66</v>
      </c>
      <c r="D267" s="1">
        <f t="shared" ref="D267:D330" si="20">C267-E267</f>
        <v>101414.66000000003</v>
      </c>
      <c r="E267" s="10">
        <v>626036</v>
      </c>
      <c r="F267" s="5">
        <v>720335.24</v>
      </c>
      <c r="G267" s="1">
        <v>94299.239999999991</v>
      </c>
      <c r="H267" s="12">
        <f t="shared" ref="H267:H330" si="21">G267/D267</f>
        <v>0.92983834881465821</v>
      </c>
      <c r="I267" s="1">
        <v>840227.74000000011</v>
      </c>
      <c r="J267" s="13">
        <f t="shared" si="17"/>
        <v>-112777.08000000007</v>
      </c>
      <c r="K267" s="13">
        <f t="shared" si="19"/>
        <v>-119892.50000000012</v>
      </c>
      <c r="L267" s="13">
        <f t="shared" si="18"/>
        <v>7115.4200000000419</v>
      </c>
    </row>
    <row r="268" spans="1:12" hidden="1" x14ac:dyDescent="0.25">
      <c r="B268" s="4" t="s">
        <v>192</v>
      </c>
      <c r="C268" s="1">
        <v>180774.11999999997</v>
      </c>
      <c r="D268" s="1">
        <f t="shared" si="20"/>
        <v>180774.11999999997</v>
      </c>
      <c r="E268" s="10">
        <v>0</v>
      </c>
      <c r="F268" s="5">
        <v>163239.60999999996</v>
      </c>
      <c r="G268" s="1">
        <v>163239.60999999996</v>
      </c>
      <c r="H268" s="11">
        <f t="shared" si="21"/>
        <v>0.90300320643242515</v>
      </c>
      <c r="I268" s="1">
        <v>112802.97999999998</v>
      </c>
      <c r="J268" s="13">
        <f t="shared" ref="J268:J331" si="22">K268+L268</f>
        <v>67971.139999999985</v>
      </c>
      <c r="K268" s="13">
        <f t="shared" si="19"/>
        <v>50436.629999999976</v>
      </c>
      <c r="L268" s="13">
        <f t="shared" ref="L268:L331" si="23">C268-F268</f>
        <v>17534.510000000009</v>
      </c>
    </row>
    <row r="269" spans="1:12" x14ac:dyDescent="0.25">
      <c r="A269" s="16" t="s">
        <v>353</v>
      </c>
      <c r="B269" s="4" t="s">
        <v>311</v>
      </c>
      <c r="C269" s="1">
        <v>104764.59000000004</v>
      </c>
      <c r="D269" s="1">
        <f t="shared" si="20"/>
        <v>104764.59000000004</v>
      </c>
      <c r="E269" s="10">
        <v>0</v>
      </c>
      <c r="F269" s="5">
        <v>90311.329999999973</v>
      </c>
      <c r="G269" s="1">
        <v>90311.329999999973</v>
      </c>
      <c r="H269" s="12">
        <f t="shared" si="21"/>
        <v>0.86204059978662584</v>
      </c>
      <c r="I269" s="1">
        <v>130696.22999999998</v>
      </c>
      <c r="J269" s="13">
        <f t="shared" si="22"/>
        <v>-25931.639999999941</v>
      </c>
      <c r="K269" s="13">
        <f t="shared" ref="K269:K332" si="24">F269-I269</f>
        <v>-40384.900000000009</v>
      </c>
      <c r="L269" s="13">
        <f t="shared" si="23"/>
        <v>14453.260000000068</v>
      </c>
    </row>
    <row r="270" spans="1:12" hidden="1" x14ac:dyDescent="0.25">
      <c r="B270" s="4" t="s">
        <v>193</v>
      </c>
      <c r="C270" s="1">
        <v>109861.64000000001</v>
      </c>
      <c r="D270" s="1">
        <f t="shared" si="20"/>
        <v>109861.64000000001</v>
      </c>
      <c r="E270" s="10">
        <v>0</v>
      </c>
      <c r="F270" s="5">
        <v>104051.91</v>
      </c>
      <c r="G270" s="1">
        <v>104051.91</v>
      </c>
      <c r="H270" s="12">
        <f t="shared" si="21"/>
        <v>0.94711775647987773</v>
      </c>
      <c r="I270" s="1">
        <v>148473.04000000004</v>
      </c>
      <c r="J270" s="13">
        <f t="shared" si="22"/>
        <v>-38611.400000000023</v>
      </c>
      <c r="K270" s="13">
        <f t="shared" si="24"/>
        <v>-44421.130000000034</v>
      </c>
      <c r="L270" s="13">
        <f t="shared" si="23"/>
        <v>5809.7300000000105</v>
      </c>
    </row>
    <row r="271" spans="1:12" hidden="1" x14ac:dyDescent="0.25">
      <c r="B271" s="4" t="s">
        <v>194</v>
      </c>
      <c r="C271" s="1">
        <v>135554.04</v>
      </c>
      <c r="D271" s="1">
        <f t="shared" si="20"/>
        <v>135554.04</v>
      </c>
      <c r="E271" s="10">
        <v>0</v>
      </c>
      <c r="F271" s="5">
        <v>138307.37000000002</v>
      </c>
      <c r="G271" s="1">
        <v>138307.37000000002</v>
      </c>
      <c r="H271" s="11">
        <f t="shared" si="21"/>
        <v>1.0203116779108909</v>
      </c>
      <c r="I271" s="1">
        <v>111840.04000000001</v>
      </c>
      <c r="J271" s="13">
        <f t="shared" si="22"/>
        <v>23714</v>
      </c>
      <c r="K271" s="13">
        <f t="shared" si="24"/>
        <v>26467.330000000016</v>
      </c>
      <c r="L271" s="13">
        <f t="shared" si="23"/>
        <v>-2753.3300000000163</v>
      </c>
    </row>
    <row r="272" spans="1:12" hidden="1" x14ac:dyDescent="0.25">
      <c r="B272" s="4" t="s">
        <v>195</v>
      </c>
      <c r="C272" s="1">
        <v>127508.88</v>
      </c>
      <c r="D272" s="1">
        <f t="shared" si="20"/>
        <v>127508.88</v>
      </c>
      <c r="E272" s="10">
        <v>0</v>
      </c>
      <c r="F272" s="5">
        <v>117108.08000000002</v>
      </c>
      <c r="G272" s="1">
        <v>117108.08000000002</v>
      </c>
      <c r="H272" s="12">
        <f t="shared" si="21"/>
        <v>0.91843077909554227</v>
      </c>
      <c r="I272" s="1">
        <v>124613.72</v>
      </c>
      <c r="J272" s="13">
        <f t="shared" si="22"/>
        <v>2895.1600000000035</v>
      </c>
      <c r="K272" s="13">
        <f t="shared" si="24"/>
        <v>-7505.6399999999849</v>
      </c>
      <c r="L272" s="13">
        <f t="shared" si="23"/>
        <v>10400.799999999988</v>
      </c>
    </row>
    <row r="273" spans="1:12" hidden="1" x14ac:dyDescent="0.25">
      <c r="B273" s="4" t="s">
        <v>312</v>
      </c>
      <c r="C273" s="1">
        <v>115158.36000000002</v>
      </c>
      <c r="D273" s="1">
        <f t="shared" si="20"/>
        <v>115158.36000000002</v>
      </c>
      <c r="E273" s="10">
        <v>0</v>
      </c>
      <c r="F273" s="5">
        <v>105282.26</v>
      </c>
      <c r="G273" s="1">
        <v>105282.26</v>
      </c>
      <c r="H273" s="11">
        <f t="shared" si="21"/>
        <v>0.91423896623744882</v>
      </c>
      <c r="I273" s="1">
        <v>153565.35999999999</v>
      </c>
      <c r="J273" s="13">
        <f t="shared" si="22"/>
        <v>-38406.999999999971</v>
      </c>
      <c r="K273" s="13">
        <f t="shared" si="24"/>
        <v>-48283.099999999991</v>
      </c>
      <c r="L273" s="13">
        <f t="shared" si="23"/>
        <v>9876.1000000000204</v>
      </c>
    </row>
    <row r="274" spans="1:12" hidden="1" x14ac:dyDescent="0.25">
      <c r="B274" s="4" t="s">
        <v>196</v>
      </c>
      <c r="C274" s="1">
        <v>484116.26999999996</v>
      </c>
      <c r="D274" s="1">
        <f t="shared" si="20"/>
        <v>484116.26999999996</v>
      </c>
      <c r="E274" s="10">
        <v>0</v>
      </c>
      <c r="F274" s="5">
        <v>505917.85999999987</v>
      </c>
      <c r="G274" s="1">
        <v>505917.85999999987</v>
      </c>
      <c r="H274" s="11">
        <f t="shared" si="21"/>
        <v>1.0450337890936818</v>
      </c>
      <c r="I274" s="1">
        <v>693893.23000000021</v>
      </c>
      <c r="J274" s="13">
        <f t="shared" si="22"/>
        <v>-209776.96000000025</v>
      </c>
      <c r="K274" s="13">
        <f t="shared" si="24"/>
        <v>-187975.37000000034</v>
      </c>
      <c r="L274" s="13">
        <f t="shared" si="23"/>
        <v>-21801.589999999909</v>
      </c>
    </row>
    <row r="275" spans="1:12" hidden="1" x14ac:dyDescent="0.25">
      <c r="B275" s="4" t="s">
        <v>197</v>
      </c>
      <c r="C275" s="1">
        <v>124921.25</v>
      </c>
      <c r="D275" s="1">
        <f t="shared" si="20"/>
        <v>124921.25</v>
      </c>
      <c r="E275" s="10">
        <v>0</v>
      </c>
      <c r="F275" s="5">
        <v>115701.03</v>
      </c>
      <c r="G275" s="1">
        <v>115701.03</v>
      </c>
      <c r="H275" s="12">
        <f t="shared" si="21"/>
        <v>0.92619174079670197</v>
      </c>
      <c r="I275" s="1">
        <v>112580.1</v>
      </c>
      <c r="J275" s="13">
        <f t="shared" si="22"/>
        <v>12341.149999999994</v>
      </c>
      <c r="K275" s="13">
        <f t="shared" si="24"/>
        <v>3120.929999999993</v>
      </c>
      <c r="L275" s="13">
        <f t="shared" si="23"/>
        <v>9220.2200000000012</v>
      </c>
    </row>
    <row r="276" spans="1:12" hidden="1" x14ac:dyDescent="0.25">
      <c r="B276" s="4" t="s">
        <v>313</v>
      </c>
      <c r="C276" s="1">
        <v>121753.91999999998</v>
      </c>
      <c r="D276" s="1">
        <f t="shared" si="20"/>
        <v>121753.91999999998</v>
      </c>
      <c r="E276" s="10">
        <v>0</v>
      </c>
      <c r="F276" s="5">
        <v>118044.39</v>
      </c>
      <c r="G276" s="1">
        <v>118044.39</v>
      </c>
      <c r="H276" s="11">
        <f t="shared" si="21"/>
        <v>0.96953256207274485</v>
      </c>
      <c r="I276" s="1">
        <v>130609.68999999999</v>
      </c>
      <c r="J276" s="13">
        <f t="shared" si="22"/>
        <v>-8855.7700000000041</v>
      </c>
      <c r="K276" s="13">
        <f t="shared" si="24"/>
        <v>-12565.299999999988</v>
      </c>
      <c r="L276" s="13">
        <f t="shared" si="23"/>
        <v>3709.5299999999843</v>
      </c>
    </row>
    <row r="277" spans="1:12" hidden="1" x14ac:dyDescent="0.25">
      <c r="B277" s="4" t="s">
        <v>198</v>
      </c>
      <c r="C277" s="1">
        <v>105359.86000000002</v>
      </c>
      <c r="D277" s="1">
        <f t="shared" si="20"/>
        <v>105359.86000000002</v>
      </c>
      <c r="E277" s="10">
        <v>0</v>
      </c>
      <c r="F277" s="5">
        <v>110389.09999999999</v>
      </c>
      <c r="G277" s="1">
        <v>110389.09999999999</v>
      </c>
      <c r="H277" s="11">
        <f t="shared" si="21"/>
        <v>1.0477339282721141</v>
      </c>
      <c r="I277" s="1">
        <v>133566.53</v>
      </c>
      <c r="J277" s="13">
        <f t="shared" si="22"/>
        <v>-28206.669999999984</v>
      </c>
      <c r="K277" s="13">
        <f t="shared" si="24"/>
        <v>-23177.430000000008</v>
      </c>
      <c r="L277" s="13">
        <f t="shared" si="23"/>
        <v>-5029.2399999999761</v>
      </c>
    </row>
    <row r="278" spans="1:12" hidden="1" x14ac:dyDescent="0.25">
      <c r="B278" s="4" t="s">
        <v>314</v>
      </c>
      <c r="C278" s="1">
        <v>291099.54000000004</v>
      </c>
      <c r="D278" s="1">
        <f t="shared" si="20"/>
        <v>291099.54000000004</v>
      </c>
      <c r="E278" s="10">
        <v>0</v>
      </c>
      <c r="F278" s="5">
        <v>283997.11</v>
      </c>
      <c r="G278" s="1">
        <v>283997.11</v>
      </c>
      <c r="H278" s="12">
        <f t="shared" si="21"/>
        <v>0.97560136989567192</v>
      </c>
      <c r="I278" s="1">
        <v>314182.08</v>
      </c>
      <c r="J278" s="13">
        <f t="shared" si="22"/>
        <v>-23082.539999999979</v>
      </c>
      <c r="K278" s="13">
        <f t="shared" si="24"/>
        <v>-30184.97000000003</v>
      </c>
      <c r="L278" s="13">
        <f t="shared" si="23"/>
        <v>7102.4300000000512</v>
      </c>
    </row>
    <row r="279" spans="1:12" hidden="1" x14ac:dyDescent="0.25">
      <c r="B279" s="4" t="s">
        <v>315</v>
      </c>
      <c r="C279" s="1">
        <v>159777.08000000002</v>
      </c>
      <c r="D279" s="1">
        <f t="shared" si="20"/>
        <v>159777.08000000002</v>
      </c>
      <c r="E279" s="10">
        <v>0</v>
      </c>
      <c r="F279" s="5">
        <v>161157.97999999998</v>
      </c>
      <c r="G279" s="1">
        <v>161157.97999999998</v>
      </c>
      <c r="H279" s="12">
        <f t="shared" si="21"/>
        <v>1.0086426663949546</v>
      </c>
      <c r="I279" s="1">
        <v>147224.03</v>
      </c>
      <c r="J279" s="13">
        <f t="shared" si="22"/>
        <v>12553.050000000017</v>
      </c>
      <c r="K279" s="13">
        <f t="shared" si="24"/>
        <v>13933.949999999983</v>
      </c>
      <c r="L279" s="13">
        <f t="shared" si="23"/>
        <v>-1380.8999999999651</v>
      </c>
    </row>
    <row r="280" spans="1:12" x14ac:dyDescent="0.25">
      <c r="A280" s="16" t="s">
        <v>353</v>
      </c>
      <c r="B280" s="4" t="s">
        <v>199</v>
      </c>
      <c r="C280" s="1">
        <v>223001.76</v>
      </c>
      <c r="D280" s="1">
        <f t="shared" si="20"/>
        <v>223001.76</v>
      </c>
      <c r="E280" s="10">
        <v>0</v>
      </c>
      <c r="F280" s="5">
        <v>257601.80999999997</v>
      </c>
      <c r="G280" s="1">
        <v>257601.80999999997</v>
      </c>
      <c r="H280" s="11">
        <f t="shared" si="21"/>
        <v>1.1551559503386877</v>
      </c>
      <c r="I280" s="1">
        <v>191527.73</v>
      </c>
      <c r="J280" s="13">
        <f t="shared" si="22"/>
        <v>31474.03</v>
      </c>
      <c r="K280" s="13">
        <f t="shared" si="24"/>
        <v>66074.079999999958</v>
      </c>
      <c r="L280" s="13">
        <f t="shared" si="23"/>
        <v>-34600.049999999959</v>
      </c>
    </row>
    <row r="281" spans="1:12" hidden="1" x14ac:dyDescent="0.25">
      <c r="B281" s="4" t="s">
        <v>200</v>
      </c>
      <c r="C281" s="1">
        <v>555377.41</v>
      </c>
      <c r="D281" s="1">
        <f t="shared" si="20"/>
        <v>555377.41</v>
      </c>
      <c r="E281" s="10">
        <v>0</v>
      </c>
      <c r="F281" s="5">
        <v>545047.5199999999</v>
      </c>
      <c r="G281" s="1">
        <v>545047.5199999999</v>
      </c>
      <c r="H281" s="12">
        <f t="shared" si="21"/>
        <v>0.98140023376175833</v>
      </c>
      <c r="I281" s="1">
        <v>399584.94000000006</v>
      </c>
      <c r="J281" s="13">
        <f t="shared" si="22"/>
        <v>155792.46999999997</v>
      </c>
      <c r="K281" s="13">
        <f t="shared" si="24"/>
        <v>145462.57999999984</v>
      </c>
      <c r="L281" s="13">
        <f t="shared" si="23"/>
        <v>10329.89000000013</v>
      </c>
    </row>
    <row r="282" spans="1:12" hidden="1" x14ac:dyDescent="0.25">
      <c r="B282" s="4" t="s">
        <v>201</v>
      </c>
      <c r="C282" s="1">
        <v>486583.54000000004</v>
      </c>
      <c r="D282" s="1">
        <f t="shared" si="20"/>
        <v>486583.54000000004</v>
      </c>
      <c r="E282" s="10">
        <v>0</v>
      </c>
      <c r="F282" s="5">
        <v>487534.03</v>
      </c>
      <c r="G282" s="1">
        <v>487534.03</v>
      </c>
      <c r="H282" s="12">
        <f t="shared" si="21"/>
        <v>1.0019533952998081</v>
      </c>
      <c r="I282" s="1">
        <v>576001.07000000007</v>
      </c>
      <c r="J282" s="13">
        <f t="shared" si="22"/>
        <v>-89417.530000000028</v>
      </c>
      <c r="K282" s="13">
        <f t="shared" si="24"/>
        <v>-88467.040000000037</v>
      </c>
      <c r="L282" s="13">
        <f t="shared" si="23"/>
        <v>-950.48999999999069</v>
      </c>
    </row>
    <row r="283" spans="1:12" x14ac:dyDescent="0.25">
      <c r="A283" s="16" t="s">
        <v>353</v>
      </c>
      <c r="B283" s="4" t="s">
        <v>202</v>
      </c>
      <c r="C283" s="1">
        <v>207109.18</v>
      </c>
      <c r="D283" s="1">
        <f t="shared" si="20"/>
        <v>207109.18</v>
      </c>
      <c r="E283" s="10">
        <v>0</v>
      </c>
      <c r="F283" s="5">
        <v>179237.04000000004</v>
      </c>
      <c r="G283" s="1">
        <v>179237.04000000004</v>
      </c>
      <c r="H283" s="12">
        <f t="shared" si="21"/>
        <v>0.86542296193727408</v>
      </c>
      <c r="I283" s="1">
        <v>161695.66</v>
      </c>
      <c r="J283" s="13">
        <f t="shared" si="22"/>
        <v>45413.51999999999</v>
      </c>
      <c r="K283" s="13">
        <f t="shared" si="24"/>
        <v>17541.380000000034</v>
      </c>
      <c r="L283" s="13">
        <f t="shared" si="23"/>
        <v>27872.139999999956</v>
      </c>
    </row>
    <row r="284" spans="1:12" x14ac:dyDescent="0.25">
      <c r="A284" s="16" t="s">
        <v>353</v>
      </c>
      <c r="B284" s="4" t="s">
        <v>316</v>
      </c>
      <c r="C284" s="1">
        <v>529521.84000000008</v>
      </c>
      <c r="D284" s="1">
        <f t="shared" si="20"/>
        <v>529521.84000000008</v>
      </c>
      <c r="E284" s="10">
        <v>0</v>
      </c>
      <c r="F284" s="5">
        <v>503171.49</v>
      </c>
      <c r="G284" s="1">
        <v>503171.49</v>
      </c>
      <c r="H284" s="12">
        <f t="shared" si="21"/>
        <v>0.9502374632932985</v>
      </c>
      <c r="I284" s="1">
        <v>441930.81999999995</v>
      </c>
      <c r="J284" s="13">
        <f t="shared" si="22"/>
        <v>87591.020000000135</v>
      </c>
      <c r="K284" s="13">
        <f t="shared" si="24"/>
        <v>61240.670000000042</v>
      </c>
      <c r="L284" s="13">
        <f t="shared" si="23"/>
        <v>26350.350000000093</v>
      </c>
    </row>
    <row r="285" spans="1:12" x14ac:dyDescent="0.25">
      <c r="A285" s="29" t="s">
        <v>353</v>
      </c>
      <c r="B285" s="4" t="s">
        <v>203</v>
      </c>
      <c r="C285" s="1">
        <v>411850.67999999993</v>
      </c>
      <c r="D285" s="1">
        <f t="shared" si="20"/>
        <v>411850.67999999993</v>
      </c>
      <c r="E285" s="10">
        <v>0</v>
      </c>
      <c r="F285" s="5">
        <v>390943.23000000004</v>
      </c>
      <c r="G285" s="1">
        <v>390943.23000000004</v>
      </c>
      <c r="H285" s="11">
        <f t="shared" si="21"/>
        <v>0.94923536365170047</v>
      </c>
      <c r="I285" s="1">
        <v>523761.11</v>
      </c>
      <c r="J285" s="13">
        <f t="shared" si="22"/>
        <v>-111910.43000000005</v>
      </c>
      <c r="K285" s="13">
        <f t="shared" si="24"/>
        <v>-132817.87999999995</v>
      </c>
      <c r="L285" s="13">
        <f t="shared" si="23"/>
        <v>20907.449999999895</v>
      </c>
    </row>
    <row r="286" spans="1:12" x14ac:dyDescent="0.25">
      <c r="A286" s="29" t="s">
        <v>353</v>
      </c>
      <c r="B286" s="4" t="s">
        <v>317</v>
      </c>
      <c r="C286" s="1">
        <v>1057090.6299999999</v>
      </c>
      <c r="D286" s="1">
        <f t="shared" si="20"/>
        <v>1057090.6299999999</v>
      </c>
      <c r="E286" s="10">
        <v>0</v>
      </c>
      <c r="F286" s="5">
        <v>1052324.5999999999</v>
      </c>
      <c r="G286" s="1">
        <v>1052324.5999999999</v>
      </c>
      <c r="H286" s="11">
        <f t="shared" si="21"/>
        <v>0.99549137049866765</v>
      </c>
      <c r="I286" s="1">
        <v>828228.99000000011</v>
      </c>
      <c r="J286" s="13">
        <f t="shared" si="22"/>
        <v>228861.63999999978</v>
      </c>
      <c r="K286" s="13">
        <f t="shared" si="24"/>
        <v>224095.60999999975</v>
      </c>
      <c r="L286" s="13">
        <f t="shared" si="23"/>
        <v>4766.0300000000279</v>
      </c>
    </row>
    <row r="287" spans="1:12" x14ac:dyDescent="0.25">
      <c r="A287" s="29" t="s">
        <v>353</v>
      </c>
      <c r="B287" s="4" t="s">
        <v>318</v>
      </c>
      <c r="C287" s="1">
        <v>2791162.5</v>
      </c>
      <c r="D287" s="1">
        <f t="shared" si="20"/>
        <v>1048869.1599999999</v>
      </c>
      <c r="E287" s="10">
        <v>1742293.34</v>
      </c>
      <c r="F287" s="5">
        <v>2781429.2900000005</v>
      </c>
      <c r="G287" s="1">
        <v>1039135.9500000004</v>
      </c>
      <c r="H287" s="11">
        <f t="shared" si="21"/>
        <v>0.99072028202259321</v>
      </c>
      <c r="I287" s="1">
        <v>3059972.7800000003</v>
      </c>
      <c r="J287" s="13">
        <f t="shared" si="22"/>
        <v>-268810.28000000026</v>
      </c>
      <c r="K287" s="13">
        <f t="shared" si="24"/>
        <v>-278543.48999999976</v>
      </c>
      <c r="L287" s="13">
        <f t="shared" si="23"/>
        <v>9733.2099999994971</v>
      </c>
    </row>
    <row r="288" spans="1:12" x14ac:dyDescent="0.25">
      <c r="A288" s="29" t="s">
        <v>353</v>
      </c>
      <c r="B288" s="4" t="s">
        <v>204</v>
      </c>
      <c r="C288" s="1">
        <v>505264.36999999994</v>
      </c>
      <c r="D288" s="1">
        <f t="shared" si="20"/>
        <v>505264.36999999994</v>
      </c>
      <c r="E288" s="10">
        <v>0</v>
      </c>
      <c r="F288" s="5">
        <v>490480.32999999996</v>
      </c>
      <c r="G288" s="1">
        <v>490480.32999999996</v>
      </c>
      <c r="H288" s="11">
        <f t="shared" si="21"/>
        <v>0.97073999102687569</v>
      </c>
      <c r="I288" s="1">
        <v>527600.89</v>
      </c>
      <c r="J288" s="13">
        <f t="shared" si="22"/>
        <v>-22336.520000000077</v>
      </c>
      <c r="K288" s="13">
        <f t="shared" si="24"/>
        <v>-37120.560000000056</v>
      </c>
      <c r="L288" s="13">
        <f t="shared" si="23"/>
        <v>14784.039999999979</v>
      </c>
    </row>
    <row r="289" spans="1:12" x14ac:dyDescent="0.25">
      <c r="A289" s="29" t="s">
        <v>353</v>
      </c>
      <c r="B289" s="4" t="s">
        <v>319</v>
      </c>
      <c r="C289" s="1">
        <v>646021.85</v>
      </c>
      <c r="D289" s="1">
        <f t="shared" si="20"/>
        <v>646021.85</v>
      </c>
      <c r="E289" s="10">
        <v>0</v>
      </c>
      <c r="F289" s="5">
        <v>572260.63000000012</v>
      </c>
      <c r="G289" s="1">
        <v>572260.63000000012</v>
      </c>
      <c r="H289" s="12">
        <f t="shared" si="21"/>
        <v>0.88582240678082347</v>
      </c>
      <c r="I289" s="1">
        <v>760437.41000000015</v>
      </c>
      <c r="J289" s="13">
        <f t="shared" si="22"/>
        <v>-114415.56000000017</v>
      </c>
      <c r="K289" s="13">
        <f t="shared" si="24"/>
        <v>-188176.78000000003</v>
      </c>
      <c r="L289" s="13">
        <f t="shared" si="23"/>
        <v>73761.219999999856</v>
      </c>
    </row>
    <row r="290" spans="1:12" x14ac:dyDescent="0.25">
      <c r="A290" s="29" t="s">
        <v>353</v>
      </c>
      <c r="B290" s="4" t="s">
        <v>205</v>
      </c>
      <c r="C290" s="1">
        <v>1199916.9699999997</v>
      </c>
      <c r="D290" s="1">
        <f t="shared" si="20"/>
        <v>1199916.9699999997</v>
      </c>
      <c r="E290" s="10">
        <v>0</v>
      </c>
      <c r="F290" s="5">
        <v>1170541.9900000002</v>
      </c>
      <c r="G290" s="1">
        <v>1170541.9900000002</v>
      </c>
      <c r="H290" s="11">
        <f t="shared" si="21"/>
        <v>0.9755191561296116</v>
      </c>
      <c r="I290" s="1">
        <v>947401.64</v>
      </c>
      <c r="J290" s="13">
        <f t="shared" si="22"/>
        <v>252515.32999999973</v>
      </c>
      <c r="K290" s="13">
        <f t="shared" si="24"/>
        <v>223140.35000000021</v>
      </c>
      <c r="L290" s="13">
        <f t="shared" si="23"/>
        <v>29374.979999999516</v>
      </c>
    </row>
    <row r="291" spans="1:12" x14ac:dyDescent="0.25">
      <c r="A291" s="29" t="s">
        <v>353</v>
      </c>
      <c r="B291" s="4" t="s">
        <v>320</v>
      </c>
      <c r="C291" s="1">
        <v>408385.68000000005</v>
      </c>
      <c r="D291" s="1">
        <f t="shared" si="20"/>
        <v>408385.68000000005</v>
      </c>
      <c r="E291" s="10">
        <v>0</v>
      </c>
      <c r="F291" s="5">
        <v>399933.54</v>
      </c>
      <c r="G291" s="1">
        <v>399933.54</v>
      </c>
      <c r="H291" s="11">
        <f t="shared" si="21"/>
        <v>0.97930353483501165</v>
      </c>
      <c r="I291" s="1">
        <v>289437.58</v>
      </c>
      <c r="J291" s="13">
        <f t="shared" si="22"/>
        <v>118948.10000000003</v>
      </c>
      <c r="K291" s="13">
        <f t="shared" si="24"/>
        <v>110495.95999999996</v>
      </c>
      <c r="L291" s="13">
        <f t="shared" si="23"/>
        <v>8452.1400000000722</v>
      </c>
    </row>
    <row r="292" spans="1:12" x14ac:dyDescent="0.25">
      <c r="A292" s="29" t="s">
        <v>353</v>
      </c>
      <c r="B292" s="4" t="s">
        <v>206</v>
      </c>
      <c r="C292" s="1">
        <v>57285.000000000007</v>
      </c>
      <c r="D292" s="1">
        <f t="shared" si="20"/>
        <v>57285.000000000007</v>
      </c>
      <c r="E292" s="10">
        <v>0</v>
      </c>
      <c r="F292" s="5">
        <v>49373.36</v>
      </c>
      <c r="G292" s="1">
        <v>49373.36</v>
      </c>
      <c r="H292" s="12">
        <f t="shared" si="21"/>
        <v>0.86188984900061083</v>
      </c>
      <c r="I292" s="1">
        <v>74131.509999999995</v>
      </c>
      <c r="J292" s="13">
        <f t="shared" si="22"/>
        <v>-16846.509999999987</v>
      </c>
      <c r="K292" s="13">
        <f t="shared" si="24"/>
        <v>-24758.149999999994</v>
      </c>
      <c r="L292" s="13">
        <f t="shared" si="23"/>
        <v>7911.6400000000067</v>
      </c>
    </row>
    <row r="293" spans="1:12" x14ac:dyDescent="0.25">
      <c r="A293" s="29" t="s">
        <v>353</v>
      </c>
      <c r="B293" s="4" t="s">
        <v>321</v>
      </c>
      <c r="C293" s="1">
        <v>478660.24000000005</v>
      </c>
      <c r="D293" s="1">
        <f t="shared" si="20"/>
        <v>478660.24000000005</v>
      </c>
      <c r="E293" s="10">
        <v>0</v>
      </c>
      <c r="F293" s="5">
        <v>478634.76</v>
      </c>
      <c r="G293" s="1">
        <v>478634.76</v>
      </c>
      <c r="H293" s="11">
        <f t="shared" si="21"/>
        <v>0.99994676808752692</v>
      </c>
      <c r="I293" s="1">
        <v>351882.87</v>
      </c>
      <c r="J293" s="13">
        <f t="shared" si="22"/>
        <v>126777.37000000005</v>
      </c>
      <c r="K293" s="13">
        <f t="shared" si="24"/>
        <v>126751.89000000001</v>
      </c>
      <c r="L293" s="13">
        <f t="shared" si="23"/>
        <v>25.480000000039581</v>
      </c>
    </row>
    <row r="294" spans="1:12" x14ac:dyDescent="0.25">
      <c r="A294" s="29" t="s">
        <v>353</v>
      </c>
      <c r="B294" s="4" t="s">
        <v>207</v>
      </c>
      <c r="C294" s="1">
        <v>1060498.6400000001</v>
      </c>
      <c r="D294" s="1">
        <f t="shared" si="20"/>
        <v>1060498.6400000001</v>
      </c>
      <c r="E294" s="10">
        <v>0</v>
      </c>
      <c r="F294" s="5">
        <v>1070857.5900000001</v>
      </c>
      <c r="G294" s="1">
        <v>1070857.5900000001</v>
      </c>
      <c r="H294" s="11">
        <f t="shared" si="21"/>
        <v>1.0097679993252984</v>
      </c>
      <c r="I294" s="1">
        <v>995905.04000000039</v>
      </c>
      <c r="J294" s="13">
        <f t="shared" si="22"/>
        <v>64593.599999999744</v>
      </c>
      <c r="K294" s="13">
        <f t="shared" si="24"/>
        <v>74952.549999999697</v>
      </c>
      <c r="L294" s="13">
        <f t="shared" si="23"/>
        <v>-10358.949999999953</v>
      </c>
    </row>
    <row r="295" spans="1:12" x14ac:dyDescent="0.25">
      <c r="A295" s="29" t="s">
        <v>353</v>
      </c>
      <c r="B295" s="4" t="s">
        <v>322</v>
      </c>
      <c r="C295" s="1">
        <v>388374.91000000003</v>
      </c>
      <c r="D295" s="1">
        <f t="shared" si="20"/>
        <v>388374.91000000003</v>
      </c>
      <c r="E295" s="10">
        <v>0</v>
      </c>
      <c r="F295" s="5">
        <v>405650.47000000015</v>
      </c>
      <c r="G295" s="1">
        <v>405650.47000000015</v>
      </c>
      <c r="H295" s="11">
        <f t="shared" si="21"/>
        <v>1.0444816581998053</v>
      </c>
      <c r="I295" s="1">
        <v>468511.41000000003</v>
      </c>
      <c r="J295" s="13">
        <f t="shared" si="22"/>
        <v>-80136.5</v>
      </c>
      <c r="K295" s="13">
        <f t="shared" si="24"/>
        <v>-62860.939999999886</v>
      </c>
      <c r="L295" s="13">
        <f t="shared" si="23"/>
        <v>-17275.560000000114</v>
      </c>
    </row>
    <row r="296" spans="1:12" s="29" customFormat="1" hidden="1" x14ac:dyDescent="0.25">
      <c r="B296" s="23" t="s">
        <v>323</v>
      </c>
      <c r="C296" s="24">
        <v>92586.959999999992</v>
      </c>
      <c r="D296" s="24">
        <f t="shared" si="20"/>
        <v>92586.959999999992</v>
      </c>
      <c r="E296" s="25">
        <v>0</v>
      </c>
      <c r="F296" s="26">
        <v>118148.35</v>
      </c>
      <c r="G296" s="24">
        <v>118148.35</v>
      </c>
      <c r="H296" s="27">
        <f t="shared" si="21"/>
        <v>1.2760798064867884</v>
      </c>
      <c r="I296" s="24">
        <v>100597.59000000001</v>
      </c>
      <c r="J296" s="28">
        <f t="shared" si="22"/>
        <v>-8010.6300000000192</v>
      </c>
      <c r="K296" s="28">
        <f t="shared" si="24"/>
        <v>17550.759999999995</v>
      </c>
      <c r="L296" s="28">
        <f t="shared" si="23"/>
        <v>-25561.390000000014</v>
      </c>
    </row>
    <row r="297" spans="1:12" x14ac:dyDescent="0.25">
      <c r="A297" s="29" t="s">
        <v>353</v>
      </c>
      <c r="B297" s="4" t="s">
        <v>208</v>
      </c>
      <c r="C297" s="1">
        <v>130577.70000000001</v>
      </c>
      <c r="D297" s="1">
        <f t="shared" si="20"/>
        <v>130577.70000000001</v>
      </c>
      <c r="E297" s="10">
        <v>0</v>
      </c>
      <c r="F297" s="5">
        <v>133231.66</v>
      </c>
      <c r="G297" s="1">
        <v>133231.66</v>
      </c>
      <c r="H297" s="12">
        <f t="shared" si="21"/>
        <v>1.0203247568306073</v>
      </c>
      <c r="I297" s="1">
        <v>228402.37</v>
      </c>
      <c r="J297" s="13">
        <f t="shared" si="22"/>
        <v>-97824.669999999984</v>
      </c>
      <c r="K297" s="13">
        <f t="shared" si="24"/>
        <v>-95170.709999999992</v>
      </c>
      <c r="L297" s="13">
        <f t="shared" si="23"/>
        <v>-2653.9599999999919</v>
      </c>
    </row>
    <row r="298" spans="1:12" hidden="1" x14ac:dyDescent="0.25">
      <c r="B298" s="4" t="s">
        <v>209</v>
      </c>
      <c r="C298" s="1">
        <v>111511.17</v>
      </c>
      <c r="D298" s="1">
        <f t="shared" si="20"/>
        <v>111511.17</v>
      </c>
      <c r="E298" s="10">
        <v>0</v>
      </c>
      <c r="F298" s="5">
        <v>115372.62000000004</v>
      </c>
      <c r="G298" s="1">
        <v>115372.62000000004</v>
      </c>
      <c r="H298" s="12">
        <f t="shared" si="21"/>
        <v>1.0346283695167044</v>
      </c>
      <c r="I298" s="1">
        <v>117501.37000000004</v>
      </c>
      <c r="J298" s="13">
        <f t="shared" si="22"/>
        <v>-5990.2000000000407</v>
      </c>
      <c r="K298" s="13">
        <f t="shared" si="24"/>
        <v>-2128.75</v>
      </c>
      <c r="L298" s="13">
        <f t="shared" si="23"/>
        <v>-3861.4500000000407</v>
      </c>
    </row>
    <row r="299" spans="1:12" hidden="1" x14ac:dyDescent="0.25">
      <c r="B299" s="4" t="s">
        <v>210</v>
      </c>
      <c r="C299" s="1">
        <v>131565.28</v>
      </c>
      <c r="D299" s="1">
        <f t="shared" si="20"/>
        <v>131565.28</v>
      </c>
      <c r="E299" s="10">
        <v>0</v>
      </c>
      <c r="F299" s="5">
        <v>121152.80000000002</v>
      </c>
      <c r="G299" s="1">
        <v>121152.80000000002</v>
      </c>
      <c r="H299" s="11">
        <f t="shared" si="21"/>
        <v>0.92085693125116308</v>
      </c>
      <c r="I299" s="1">
        <v>117908.14999999998</v>
      </c>
      <c r="J299" s="13">
        <f t="shared" si="22"/>
        <v>13657.130000000019</v>
      </c>
      <c r="K299" s="13">
        <f t="shared" si="24"/>
        <v>3244.6500000000378</v>
      </c>
      <c r="L299" s="13">
        <f t="shared" si="23"/>
        <v>10412.479999999981</v>
      </c>
    </row>
    <row r="300" spans="1:12" x14ac:dyDescent="0.25">
      <c r="A300" s="16" t="s">
        <v>353</v>
      </c>
      <c r="B300" s="4" t="s">
        <v>211</v>
      </c>
      <c r="C300" s="1">
        <v>201012.42</v>
      </c>
      <c r="D300" s="1">
        <f t="shared" si="20"/>
        <v>201012.42</v>
      </c>
      <c r="E300" s="10">
        <v>0</v>
      </c>
      <c r="F300" s="5">
        <v>200977.48999999996</v>
      </c>
      <c r="G300" s="1">
        <v>200977.48999999996</v>
      </c>
      <c r="H300" s="11">
        <f t="shared" si="21"/>
        <v>0.99982622964292434</v>
      </c>
      <c r="I300" s="1">
        <v>212478.49000000005</v>
      </c>
      <c r="J300" s="13">
        <f t="shared" si="22"/>
        <v>-11466.070000000036</v>
      </c>
      <c r="K300" s="13">
        <f t="shared" si="24"/>
        <v>-11501.000000000087</v>
      </c>
      <c r="L300" s="13">
        <f t="shared" si="23"/>
        <v>34.930000000051223</v>
      </c>
    </row>
    <row r="301" spans="1:12" hidden="1" x14ac:dyDescent="0.25">
      <c r="B301" s="4" t="s">
        <v>212</v>
      </c>
      <c r="C301" s="1">
        <v>107722.81999999999</v>
      </c>
      <c r="D301" s="1">
        <f t="shared" si="20"/>
        <v>107722.81999999999</v>
      </c>
      <c r="E301" s="10">
        <v>0</v>
      </c>
      <c r="F301" s="5">
        <v>97111.139999999985</v>
      </c>
      <c r="G301" s="1">
        <v>97111.139999999985</v>
      </c>
      <c r="H301" s="11">
        <f t="shared" si="21"/>
        <v>0.90149088187628201</v>
      </c>
      <c r="I301" s="1">
        <v>115050.90000000001</v>
      </c>
      <c r="J301" s="13">
        <f t="shared" si="22"/>
        <v>-7328.0800000000163</v>
      </c>
      <c r="K301" s="13">
        <f t="shared" si="24"/>
        <v>-17939.760000000024</v>
      </c>
      <c r="L301" s="13">
        <f t="shared" si="23"/>
        <v>10611.680000000008</v>
      </c>
    </row>
    <row r="302" spans="1:12" hidden="1" x14ac:dyDescent="0.25">
      <c r="B302" s="4" t="s">
        <v>213</v>
      </c>
      <c r="C302" s="1">
        <v>98446.51</v>
      </c>
      <c r="D302" s="1">
        <f t="shared" si="20"/>
        <v>98446.51</v>
      </c>
      <c r="E302" s="10">
        <v>0</v>
      </c>
      <c r="F302" s="5">
        <v>97963.39</v>
      </c>
      <c r="G302" s="1">
        <v>97963.39</v>
      </c>
      <c r="H302" s="12">
        <f t="shared" si="21"/>
        <v>0.99509256346415942</v>
      </c>
      <c r="I302" s="1">
        <v>120184.91000000002</v>
      </c>
      <c r="J302" s="13">
        <f t="shared" si="22"/>
        <v>-21738.400000000023</v>
      </c>
      <c r="K302" s="13">
        <f t="shared" si="24"/>
        <v>-22221.520000000019</v>
      </c>
      <c r="L302" s="13">
        <f t="shared" si="23"/>
        <v>483.11999999999534</v>
      </c>
    </row>
    <row r="303" spans="1:12" hidden="1" x14ac:dyDescent="0.25">
      <c r="B303" s="4" t="s">
        <v>214</v>
      </c>
      <c r="C303" s="1">
        <v>97263.280000000013</v>
      </c>
      <c r="D303" s="1">
        <f t="shared" si="20"/>
        <v>97263.280000000013</v>
      </c>
      <c r="E303" s="10">
        <v>0</v>
      </c>
      <c r="F303" s="5">
        <v>83503.240000000005</v>
      </c>
      <c r="G303" s="1">
        <v>83503.240000000005</v>
      </c>
      <c r="H303" s="12">
        <f t="shared" si="21"/>
        <v>0.8585279048783877</v>
      </c>
      <c r="I303" s="1">
        <v>123838.39999999998</v>
      </c>
      <c r="J303" s="13">
        <f t="shared" si="22"/>
        <v>-26575.119999999966</v>
      </c>
      <c r="K303" s="13">
        <f t="shared" si="24"/>
        <v>-40335.159999999974</v>
      </c>
      <c r="L303" s="13">
        <f t="shared" si="23"/>
        <v>13760.040000000008</v>
      </c>
    </row>
    <row r="304" spans="1:12" hidden="1" x14ac:dyDescent="0.25">
      <c r="B304" s="4" t="s">
        <v>215</v>
      </c>
      <c r="C304" s="1">
        <v>158670.21999999997</v>
      </c>
      <c r="D304" s="1">
        <f t="shared" si="20"/>
        <v>158670.21999999997</v>
      </c>
      <c r="E304" s="10">
        <v>0</v>
      </c>
      <c r="F304" s="5">
        <v>144273.76999999999</v>
      </c>
      <c r="G304" s="1">
        <v>144273.76999999999</v>
      </c>
      <c r="H304" s="11">
        <f t="shared" si="21"/>
        <v>0.90926810336558439</v>
      </c>
      <c r="I304" s="1">
        <v>305089.57999999996</v>
      </c>
      <c r="J304" s="13">
        <f t="shared" si="22"/>
        <v>-146419.35999999999</v>
      </c>
      <c r="K304" s="13">
        <f t="shared" si="24"/>
        <v>-160815.80999999997</v>
      </c>
      <c r="L304" s="13">
        <f t="shared" si="23"/>
        <v>14396.449999999983</v>
      </c>
    </row>
    <row r="305" spans="2:12" hidden="1" x14ac:dyDescent="0.25">
      <c r="B305" s="4" t="s">
        <v>216</v>
      </c>
      <c r="C305" s="1">
        <v>102642.96</v>
      </c>
      <c r="D305" s="1">
        <f t="shared" si="20"/>
        <v>102642.96</v>
      </c>
      <c r="E305" s="10">
        <v>0</v>
      </c>
      <c r="F305" s="5">
        <v>98836.969999999987</v>
      </c>
      <c r="G305" s="1">
        <v>98836.969999999987</v>
      </c>
      <c r="H305" s="12">
        <f t="shared" si="21"/>
        <v>0.96292010674672657</v>
      </c>
      <c r="I305" s="1">
        <v>123430.64</v>
      </c>
      <c r="J305" s="13">
        <f t="shared" si="22"/>
        <v>-20787.679999999993</v>
      </c>
      <c r="K305" s="13">
        <f t="shared" si="24"/>
        <v>-24593.670000000013</v>
      </c>
      <c r="L305" s="13">
        <f t="shared" si="23"/>
        <v>3805.9900000000198</v>
      </c>
    </row>
    <row r="306" spans="2:12" hidden="1" x14ac:dyDescent="0.25">
      <c r="B306" s="4" t="s">
        <v>217</v>
      </c>
      <c r="C306" s="1">
        <v>1093965.1999999997</v>
      </c>
      <c r="D306" s="1">
        <f t="shared" si="20"/>
        <v>1093965.1999999997</v>
      </c>
      <c r="E306" s="10">
        <v>0</v>
      </c>
      <c r="F306" s="5">
        <v>1099343.29</v>
      </c>
      <c r="G306" s="1">
        <v>1099343.29</v>
      </c>
      <c r="H306" s="11">
        <f t="shared" si="21"/>
        <v>1.0049161435848237</v>
      </c>
      <c r="I306" s="1">
        <v>1271631.1100000001</v>
      </c>
      <c r="J306" s="13">
        <f t="shared" si="22"/>
        <v>-177665.91000000038</v>
      </c>
      <c r="K306" s="13">
        <f t="shared" si="24"/>
        <v>-172287.82000000007</v>
      </c>
      <c r="L306" s="13">
        <f t="shared" si="23"/>
        <v>-5378.0900000003166</v>
      </c>
    </row>
    <row r="307" spans="2:12" hidden="1" x14ac:dyDescent="0.25">
      <c r="B307" s="4" t="s">
        <v>324</v>
      </c>
      <c r="C307" s="1">
        <v>136196.80000000005</v>
      </c>
      <c r="D307" s="1">
        <f t="shared" si="20"/>
        <v>136196.80000000005</v>
      </c>
      <c r="E307" s="10">
        <v>0</v>
      </c>
      <c r="F307" s="5">
        <v>128211.59</v>
      </c>
      <c r="G307" s="1">
        <v>128211.59</v>
      </c>
      <c r="H307" s="12">
        <f t="shared" si="21"/>
        <v>0.94137006155798042</v>
      </c>
      <c r="I307" s="1">
        <v>129344.20999999998</v>
      </c>
      <c r="J307" s="13">
        <f t="shared" si="22"/>
        <v>6852.5900000000693</v>
      </c>
      <c r="K307" s="13">
        <f t="shared" si="24"/>
        <v>-1132.6199999999808</v>
      </c>
      <c r="L307" s="13">
        <f t="shared" si="23"/>
        <v>7985.2100000000501</v>
      </c>
    </row>
    <row r="308" spans="2:12" hidden="1" x14ac:dyDescent="0.25">
      <c r="B308" s="4" t="s">
        <v>325</v>
      </c>
      <c r="C308" s="1">
        <v>140361.60000000001</v>
      </c>
      <c r="D308" s="1">
        <f t="shared" si="20"/>
        <v>140361.60000000001</v>
      </c>
      <c r="E308" s="10">
        <v>0</v>
      </c>
      <c r="F308" s="5">
        <v>124813.69999999998</v>
      </c>
      <c r="G308" s="1">
        <v>124813.69999999998</v>
      </c>
      <c r="H308" s="11">
        <f t="shared" si="21"/>
        <v>0.88922967535280284</v>
      </c>
      <c r="I308" s="1">
        <v>159342.81</v>
      </c>
      <c r="J308" s="13">
        <f t="shared" si="22"/>
        <v>-18981.209999999992</v>
      </c>
      <c r="K308" s="13">
        <f t="shared" si="24"/>
        <v>-34529.110000000015</v>
      </c>
      <c r="L308" s="13">
        <f t="shared" si="23"/>
        <v>15547.900000000023</v>
      </c>
    </row>
    <row r="309" spans="2:12" hidden="1" x14ac:dyDescent="0.25">
      <c r="B309" s="4" t="s">
        <v>326</v>
      </c>
      <c r="C309" s="1">
        <v>139555.51</v>
      </c>
      <c r="D309" s="1">
        <f t="shared" si="20"/>
        <v>139555.51</v>
      </c>
      <c r="E309" s="10">
        <v>0</v>
      </c>
      <c r="F309" s="5">
        <v>136018.72999999998</v>
      </c>
      <c r="G309" s="1">
        <v>136018.72999999998</v>
      </c>
      <c r="H309" s="11">
        <f t="shared" si="21"/>
        <v>0.97465682293733846</v>
      </c>
      <c r="I309" s="1">
        <v>107485.56999999999</v>
      </c>
      <c r="J309" s="13">
        <f t="shared" si="22"/>
        <v>32069.940000000017</v>
      </c>
      <c r="K309" s="13">
        <f t="shared" si="24"/>
        <v>28533.159999999989</v>
      </c>
      <c r="L309" s="13">
        <f t="shared" si="23"/>
        <v>3536.7800000000279</v>
      </c>
    </row>
    <row r="310" spans="2:12" hidden="1" x14ac:dyDescent="0.25">
      <c r="B310" s="4" t="s">
        <v>218</v>
      </c>
      <c r="C310" s="1">
        <v>264537.96000000002</v>
      </c>
      <c r="D310" s="1">
        <f t="shared" si="20"/>
        <v>264537.96000000002</v>
      </c>
      <c r="E310" s="10">
        <v>0</v>
      </c>
      <c r="F310" s="5">
        <v>247865.18000000002</v>
      </c>
      <c r="G310" s="1">
        <v>247865.18000000002</v>
      </c>
      <c r="H310" s="12">
        <f t="shared" si="21"/>
        <v>0.93697396018325685</v>
      </c>
      <c r="I310" s="1">
        <v>492851.20000000001</v>
      </c>
      <c r="J310" s="13">
        <f t="shared" si="22"/>
        <v>-228313.24</v>
      </c>
      <c r="K310" s="13">
        <f t="shared" si="24"/>
        <v>-244986.02</v>
      </c>
      <c r="L310" s="13">
        <f t="shared" si="23"/>
        <v>16672.78</v>
      </c>
    </row>
    <row r="311" spans="2:12" hidden="1" x14ac:dyDescent="0.25">
      <c r="B311" s="4" t="s">
        <v>219</v>
      </c>
      <c r="C311" s="1">
        <v>276330.82999999996</v>
      </c>
      <c r="D311" s="1">
        <f t="shared" si="20"/>
        <v>276330.82999999996</v>
      </c>
      <c r="E311" s="10">
        <v>0</v>
      </c>
      <c r="F311" s="5">
        <v>238616.03</v>
      </c>
      <c r="G311" s="1">
        <v>238616.03</v>
      </c>
      <c r="H311" s="12">
        <f t="shared" si="21"/>
        <v>0.8635157720186345</v>
      </c>
      <c r="I311" s="1">
        <v>271182.08999999997</v>
      </c>
      <c r="J311" s="13">
        <f t="shared" si="22"/>
        <v>5148.7399999999907</v>
      </c>
      <c r="K311" s="13">
        <f t="shared" si="24"/>
        <v>-32566.059999999969</v>
      </c>
      <c r="L311" s="13">
        <f t="shared" si="23"/>
        <v>37714.799999999959</v>
      </c>
    </row>
    <row r="312" spans="2:12" hidden="1" x14ac:dyDescent="0.25">
      <c r="B312" s="4" t="s">
        <v>220</v>
      </c>
      <c r="C312" s="1">
        <v>350738.83999999997</v>
      </c>
      <c r="D312" s="1">
        <f t="shared" si="20"/>
        <v>350738.83999999997</v>
      </c>
      <c r="E312" s="10">
        <v>0</v>
      </c>
      <c r="F312" s="5">
        <v>334196.69000000006</v>
      </c>
      <c r="G312" s="1">
        <v>334196.69000000006</v>
      </c>
      <c r="H312" s="11">
        <f t="shared" si="21"/>
        <v>0.95283627556047146</v>
      </c>
      <c r="I312" s="1">
        <v>355133.03000000009</v>
      </c>
      <c r="J312" s="13">
        <f t="shared" si="22"/>
        <v>-4394.1900000001187</v>
      </c>
      <c r="K312" s="13">
        <f t="shared" si="24"/>
        <v>-20936.340000000026</v>
      </c>
      <c r="L312" s="13">
        <f t="shared" si="23"/>
        <v>16542.149999999907</v>
      </c>
    </row>
    <row r="313" spans="2:12" hidden="1" x14ac:dyDescent="0.25">
      <c r="B313" s="4" t="s">
        <v>221</v>
      </c>
      <c r="C313" s="1">
        <v>386472.53000000009</v>
      </c>
      <c r="D313" s="1">
        <f t="shared" si="20"/>
        <v>386472.53000000009</v>
      </c>
      <c r="E313" s="10">
        <v>0</v>
      </c>
      <c r="F313" s="5">
        <v>375036.57000000007</v>
      </c>
      <c r="G313" s="1">
        <v>375036.57000000007</v>
      </c>
      <c r="H313" s="11">
        <f t="shared" si="21"/>
        <v>0.97040938459455317</v>
      </c>
      <c r="I313" s="1">
        <v>504834.02</v>
      </c>
      <c r="J313" s="13">
        <f t="shared" si="22"/>
        <v>-118361.48999999993</v>
      </c>
      <c r="K313" s="13">
        <f t="shared" si="24"/>
        <v>-129797.44999999995</v>
      </c>
      <c r="L313" s="13">
        <f t="shared" si="23"/>
        <v>11435.960000000021</v>
      </c>
    </row>
    <row r="314" spans="2:12" hidden="1" x14ac:dyDescent="0.25">
      <c r="B314" s="4" t="s">
        <v>222</v>
      </c>
      <c r="C314" s="1">
        <v>520541.96000000008</v>
      </c>
      <c r="D314" s="1">
        <f t="shared" si="20"/>
        <v>520541.96000000008</v>
      </c>
      <c r="E314" s="10">
        <v>0</v>
      </c>
      <c r="F314" s="5">
        <v>521392.9</v>
      </c>
      <c r="G314" s="1">
        <v>521392.9</v>
      </c>
      <c r="H314" s="11">
        <f t="shared" si="21"/>
        <v>1.0016347193221464</v>
      </c>
      <c r="I314" s="1">
        <v>527529.10000000009</v>
      </c>
      <c r="J314" s="13">
        <f t="shared" si="22"/>
        <v>-6987.140000000014</v>
      </c>
      <c r="K314" s="13">
        <f t="shared" si="24"/>
        <v>-6136.2000000000698</v>
      </c>
      <c r="L314" s="13">
        <f t="shared" si="23"/>
        <v>-850.93999999994412</v>
      </c>
    </row>
    <row r="315" spans="2:12" hidden="1" x14ac:dyDescent="0.25">
      <c r="B315" s="4" t="s">
        <v>223</v>
      </c>
      <c r="C315" s="1">
        <v>164829.99000000002</v>
      </c>
      <c r="D315" s="1">
        <f t="shared" si="20"/>
        <v>164829.99000000002</v>
      </c>
      <c r="E315" s="10">
        <v>0</v>
      </c>
      <c r="F315" s="5">
        <v>154141.04000000004</v>
      </c>
      <c r="G315" s="1">
        <v>154141.04000000004</v>
      </c>
      <c r="H315" s="12">
        <f t="shared" si="21"/>
        <v>0.93515166748478251</v>
      </c>
      <c r="I315" s="1">
        <v>177051.96000000002</v>
      </c>
      <c r="J315" s="13">
        <f t="shared" si="22"/>
        <v>-12221.970000000001</v>
      </c>
      <c r="K315" s="13">
        <f t="shared" si="24"/>
        <v>-22910.919999999984</v>
      </c>
      <c r="L315" s="13">
        <f t="shared" si="23"/>
        <v>10688.949999999983</v>
      </c>
    </row>
    <row r="316" spans="2:12" hidden="1" x14ac:dyDescent="0.25">
      <c r="B316" s="4" t="s">
        <v>224</v>
      </c>
      <c r="C316" s="1">
        <v>344328.3</v>
      </c>
      <c r="D316" s="1">
        <f t="shared" si="20"/>
        <v>344328.3</v>
      </c>
      <c r="E316" s="10">
        <v>0</v>
      </c>
      <c r="F316" s="5">
        <v>335267.64999999997</v>
      </c>
      <c r="G316" s="1">
        <v>335267.64999999997</v>
      </c>
      <c r="H316" s="11">
        <f t="shared" si="21"/>
        <v>0.97368601419052681</v>
      </c>
      <c r="I316" s="1">
        <v>474543.64000000013</v>
      </c>
      <c r="J316" s="13">
        <f t="shared" si="22"/>
        <v>-130215.34000000014</v>
      </c>
      <c r="K316" s="13">
        <f t="shared" si="24"/>
        <v>-139275.99000000017</v>
      </c>
      <c r="L316" s="13">
        <f t="shared" si="23"/>
        <v>9060.6500000000233</v>
      </c>
    </row>
    <row r="317" spans="2:12" hidden="1" x14ac:dyDescent="0.25">
      <c r="B317" s="4" t="s">
        <v>225</v>
      </c>
      <c r="C317" s="1">
        <v>183032.41999999998</v>
      </c>
      <c r="D317" s="1">
        <f t="shared" si="20"/>
        <v>183032.41999999998</v>
      </c>
      <c r="E317" s="10">
        <v>0</v>
      </c>
      <c r="F317" s="5">
        <v>181317.83000000005</v>
      </c>
      <c r="G317" s="1">
        <v>181317.83000000005</v>
      </c>
      <c r="H317" s="11">
        <f t="shared" si="21"/>
        <v>0.99063231530239326</v>
      </c>
      <c r="I317" s="1">
        <v>162223.15000000002</v>
      </c>
      <c r="J317" s="13">
        <f t="shared" si="22"/>
        <v>20809.26999999996</v>
      </c>
      <c r="K317" s="13">
        <f t="shared" si="24"/>
        <v>19094.680000000022</v>
      </c>
      <c r="L317" s="13">
        <f t="shared" si="23"/>
        <v>1714.5899999999383</v>
      </c>
    </row>
    <row r="318" spans="2:12" hidden="1" x14ac:dyDescent="0.25">
      <c r="B318" s="4" t="s">
        <v>327</v>
      </c>
      <c r="C318" s="1">
        <v>114708.14000000003</v>
      </c>
      <c r="D318" s="1">
        <f t="shared" si="20"/>
        <v>114708.14000000003</v>
      </c>
      <c r="E318" s="10">
        <v>0</v>
      </c>
      <c r="F318" s="5">
        <v>111272.98000000001</v>
      </c>
      <c r="G318" s="1">
        <v>111272.98000000001</v>
      </c>
      <c r="H318" s="12">
        <f t="shared" si="21"/>
        <v>0.97005304069963982</v>
      </c>
      <c r="I318" s="1">
        <v>136811.24000000002</v>
      </c>
      <c r="J318" s="13">
        <f t="shared" si="22"/>
        <v>-22103.099999999991</v>
      </c>
      <c r="K318" s="13">
        <f t="shared" si="24"/>
        <v>-25538.260000000009</v>
      </c>
      <c r="L318" s="13">
        <f t="shared" si="23"/>
        <v>3435.160000000018</v>
      </c>
    </row>
    <row r="319" spans="2:12" hidden="1" x14ac:dyDescent="0.25">
      <c r="B319" s="4" t="s">
        <v>226</v>
      </c>
      <c r="C319" s="1">
        <v>177216.52</v>
      </c>
      <c r="D319" s="1">
        <f t="shared" si="20"/>
        <v>177216.52</v>
      </c>
      <c r="E319" s="10">
        <v>0</v>
      </c>
      <c r="F319" s="5">
        <v>168794.78000000003</v>
      </c>
      <c r="G319" s="1">
        <v>168794.78000000003</v>
      </c>
      <c r="H319" s="12">
        <f t="shared" si="21"/>
        <v>0.95247768097466334</v>
      </c>
      <c r="I319" s="1">
        <v>172001.04</v>
      </c>
      <c r="J319" s="13">
        <f t="shared" si="22"/>
        <v>5215.4799999999814</v>
      </c>
      <c r="K319" s="13">
        <f>F319-I319</f>
        <v>-3206.2599999999802</v>
      </c>
      <c r="L319" s="13">
        <f t="shared" si="23"/>
        <v>8421.7399999999616</v>
      </c>
    </row>
    <row r="320" spans="2:12" hidden="1" x14ac:dyDescent="0.25">
      <c r="B320" s="4" t="s">
        <v>328</v>
      </c>
      <c r="C320" s="1">
        <v>184729.46</v>
      </c>
      <c r="D320" s="1">
        <f t="shared" si="20"/>
        <v>184729.46</v>
      </c>
      <c r="E320" s="10">
        <v>0</v>
      </c>
      <c r="F320" s="5">
        <v>182236.05000000002</v>
      </c>
      <c r="G320" s="1">
        <v>182236.05000000002</v>
      </c>
      <c r="H320" s="12">
        <f t="shared" si="21"/>
        <v>0.98650236946505465</v>
      </c>
      <c r="I320" s="1">
        <v>176799.41999999995</v>
      </c>
      <c r="J320" s="13">
        <f t="shared" si="22"/>
        <v>7930.0400000000373</v>
      </c>
      <c r="K320" s="13">
        <f t="shared" si="24"/>
        <v>5436.6300000000629</v>
      </c>
      <c r="L320" s="13">
        <f t="shared" si="23"/>
        <v>2493.4099999999744</v>
      </c>
    </row>
    <row r="321" spans="1:12" hidden="1" x14ac:dyDescent="0.25">
      <c r="B321" s="4" t="s">
        <v>227</v>
      </c>
      <c r="C321" s="1">
        <v>117714.38</v>
      </c>
      <c r="D321" s="1">
        <f t="shared" si="20"/>
        <v>117714.38</v>
      </c>
      <c r="E321" s="10">
        <v>0</v>
      </c>
      <c r="F321" s="5">
        <v>118745.95999999999</v>
      </c>
      <c r="G321" s="1">
        <v>118745.95999999999</v>
      </c>
      <c r="H321" s="11">
        <f t="shared" si="21"/>
        <v>1.0087634153108567</v>
      </c>
      <c r="I321" s="1">
        <v>94264.74</v>
      </c>
      <c r="J321" s="13">
        <f t="shared" si="22"/>
        <v>23449.64</v>
      </c>
      <c r="K321" s="13">
        <f t="shared" si="24"/>
        <v>24481.219999999987</v>
      </c>
      <c r="L321" s="13">
        <f t="shared" si="23"/>
        <v>-1031.5799999999872</v>
      </c>
    </row>
    <row r="322" spans="1:12" hidden="1" x14ac:dyDescent="0.25">
      <c r="B322" s="4" t="s">
        <v>329</v>
      </c>
      <c r="C322" s="1">
        <v>114709.82</v>
      </c>
      <c r="D322" s="1">
        <f t="shared" si="20"/>
        <v>114709.82</v>
      </c>
      <c r="E322" s="10">
        <v>0</v>
      </c>
      <c r="F322" s="5">
        <v>112456.24000000002</v>
      </c>
      <c r="G322" s="1">
        <v>112456.24000000002</v>
      </c>
      <c r="H322" s="12">
        <f t="shared" si="21"/>
        <v>0.98035407953739284</v>
      </c>
      <c r="I322" s="1">
        <v>181654.80999999994</v>
      </c>
      <c r="J322" s="13">
        <f t="shared" si="22"/>
        <v>-66944.989999999932</v>
      </c>
      <c r="K322" s="13">
        <f t="shared" si="24"/>
        <v>-69198.56999999992</v>
      </c>
      <c r="L322" s="13">
        <f t="shared" si="23"/>
        <v>2253.5799999999872</v>
      </c>
    </row>
    <row r="323" spans="1:12" hidden="1" x14ac:dyDescent="0.25">
      <c r="B323" s="4" t="s">
        <v>228</v>
      </c>
      <c r="C323" s="1">
        <v>124594.17</v>
      </c>
      <c r="D323" s="1">
        <f t="shared" si="20"/>
        <v>124594.17</v>
      </c>
      <c r="E323" s="10">
        <v>0</v>
      </c>
      <c r="F323" s="5">
        <v>115273.31999999999</v>
      </c>
      <c r="G323" s="1">
        <v>115273.31999999999</v>
      </c>
      <c r="H323" s="11">
        <f t="shared" si="21"/>
        <v>0.92519031990020073</v>
      </c>
      <c r="I323" s="1">
        <v>78691.24000000002</v>
      </c>
      <c r="J323" s="13">
        <f t="shared" si="22"/>
        <v>45902.929999999978</v>
      </c>
      <c r="K323" s="13">
        <f t="shared" si="24"/>
        <v>36582.079999999973</v>
      </c>
      <c r="L323" s="13">
        <f t="shared" si="23"/>
        <v>9320.8500000000058</v>
      </c>
    </row>
    <row r="324" spans="1:12" hidden="1" x14ac:dyDescent="0.25">
      <c r="B324" s="4" t="s">
        <v>330</v>
      </c>
      <c r="C324" s="1">
        <v>111570.93000000002</v>
      </c>
      <c r="D324" s="1">
        <f t="shared" si="20"/>
        <v>111570.93000000002</v>
      </c>
      <c r="E324" s="10">
        <v>0</v>
      </c>
      <c r="F324" s="5">
        <v>111375.03000000001</v>
      </c>
      <c r="G324" s="1">
        <v>111375.03000000001</v>
      </c>
      <c r="H324" s="11">
        <f t="shared" si="21"/>
        <v>0.99824416628955226</v>
      </c>
      <c r="I324" s="1">
        <v>223896.23</v>
      </c>
      <c r="J324" s="13">
        <f t="shared" si="22"/>
        <v>-112325.29999999999</v>
      </c>
      <c r="K324" s="13">
        <f t="shared" si="24"/>
        <v>-112521.2</v>
      </c>
      <c r="L324" s="13">
        <f t="shared" si="23"/>
        <v>195.90000000000873</v>
      </c>
    </row>
    <row r="325" spans="1:12" hidden="1" x14ac:dyDescent="0.25">
      <c r="B325" s="4" t="s">
        <v>229</v>
      </c>
      <c r="C325" s="1">
        <v>657352.6399999999</v>
      </c>
      <c r="D325" s="1">
        <f t="shared" si="20"/>
        <v>657352.6399999999</v>
      </c>
      <c r="E325" s="10">
        <v>0</v>
      </c>
      <c r="F325" s="5">
        <v>650037.81999999995</v>
      </c>
      <c r="G325" s="1">
        <v>650037.81999999995</v>
      </c>
      <c r="H325" s="11">
        <f t="shared" si="21"/>
        <v>0.98887230452136021</v>
      </c>
      <c r="I325" s="1">
        <v>585932.43000000005</v>
      </c>
      <c r="J325" s="13">
        <f t="shared" si="22"/>
        <v>71420.209999999846</v>
      </c>
      <c r="K325" s="13">
        <f t="shared" si="24"/>
        <v>64105.389999999898</v>
      </c>
      <c r="L325" s="13">
        <f t="shared" si="23"/>
        <v>7314.8199999999488</v>
      </c>
    </row>
    <row r="326" spans="1:12" hidden="1" x14ac:dyDescent="0.25">
      <c r="B326" s="4" t="s">
        <v>331</v>
      </c>
      <c r="C326" s="1">
        <v>334533.03999999992</v>
      </c>
      <c r="D326" s="1">
        <f t="shared" si="20"/>
        <v>334533.03999999992</v>
      </c>
      <c r="E326" s="10">
        <v>0</v>
      </c>
      <c r="F326" s="5">
        <v>324839.07000000007</v>
      </c>
      <c r="G326" s="1">
        <v>324839.07000000007</v>
      </c>
      <c r="H326" s="11">
        <f t="shared" si="21"/>
        <v>0.97102238391759488</v>
      </c>
      <c r="I326" s="1">
        <v>263543.33</v>
      </c>
      <c r="J326" s="13">
        <f t="shared" si="22"/>
        <v>70989.709999999905</v>
      </c>
      <c r="K326" s="13">
        <f t="shared" si="24"/>
        <v>61295.740000000049</v>
      </c>
      <c r="L326" s="13">
        <f t="shared" si="23"/>
        <v>9693.9699999998556</v>
      </c>
    </row>
    <row r="327" spans="1:12" hidden="1" x14ac:dyDescent="0.25">
      <c r="B327" s="4" t="s">
        <v>230</v>
      </c>
      <c r="C327" s="1">
        <v>172817.77000000002</v>
      </c>
      <c r="D327" s="1">
        <f t="shared" si="20"/>
        <v>172817.77000000002</v>
      </c>
      <c r="E327" s="10">
        <v>0</v>
      </c>
      <c r="F327" s="5">
        <v>187026.43999999997</v>
      </c>
      <c r="G327" s="1">
        <v>187026.43999999997</v>
      </c>
      <c r="H327" s="12">
        <f t="shared" si="21"/>
        <v>1.0822176446322618</v>
      </c>
      <c r="I327" s="1">
        <v>209121.09999999998</v>
      </c>
      <c r="J327" s="13">
        <f t="shared" si="22"/>
        <v>-36303.329999999958</v>
      </c>
      <c r="K327" s="13">
        <f t="shared" si="24"/>
        <v>-22094.660000000003</v>
      </c>
      <c r="L327" s="13">
        <f t="shared" si="23"/>
        <v>-14208.669999999955</v>
      </c>
    </row>
    <row r="328" spans="1:12" hidden="1" x14ac:dyDescent="0.25">
      <c r="B328" s="4" t="s">
        <v>332</v>
      </c>
      <c r="C328" s="1">
        <v>817739.12000000011</v>
      </c>
      <c r="D328" s="1">
        <f t="shared" si="20"/>
        <v>817739.12000000011</v>
      </c>
      <c r="E328" s="10">
        <v>0</v>
      </c>
      <c r="F328" s="5">
        <v>764699.62000000011</v>
      </c>
      <c r="G328" s="1">
        <v>764699.62000000011</v>
      </c>
      <c r="H328" s="12">
        <f t="shared" si="21"/>
        <v>0.93513884966149108</v>
      </c>
      <c r="I328" s="1">
        <v>720083.81999999983</v>
      </c>
      <c r="J328" s="13">
        <f t="shared" si="22"/>
        <v>97655.300000000279</v>
      </c>
      <c r="K328" s="13">
        <f t="shared" si="24"/>
        <v>44615.800000000279</v>
      </c>
      <c r="L328" s="13">
        <f t="shared" si="23"/>
        <v>53039.5</v>
      </c>
    </row>
    <row r="329" spans="1:12" x14ac:dyDescent="0.25">
      <c r="A329" s="16" t="s">
        <v>353</v>
      </c>
      <c r="B329" s="4" t="s">
        <v>334</v>
      </c>
      <c r="C329" s="1">
        <v>742103.58</v>
      </c>
      <c r="D329" s="1">
        <f t="shared" si="20"/>
        <v>742103.58</v>
      </c>
      <c r="E329" s="10">
        <v>0</v>
      </c>
      <c r="F329" s="5">
        <v>720373.39999999991</v>
      </c>
      <c r="G329" s="1">
        <v>720373.39999999991</v>
      </c>
      <c r="H329" s="11">
        <f t="shared" si="21"/>
        <v>0.97071813074934898</v>
      </c>
      <c r="I329" s="1">
        <v>842742.79</v>
      </c>
      <c r="J329" s="13">
        <f t="shared" si="22"/>
        <v>-100639.21000000008</v>
      </c>
      <c r="K329" s="13">
        <f t="shared" si="24"/>
        <v>-122369.39000000013</v>
      </c>
      <c r="L329" s="13">
        <f t="shared" si="23"/>
        <v>21730.180000000051</v>
      </c>
    </row>
    <row r="330" spans="1:12" hidden="1" x14ac:dyDescent="0.25">
      <c r="B330" s="4" t="s">
        <v>333</v>
      </c>
      <c r="C330" s="1">
        <v>165128.74999999997</v>
      </c>
      <c r="D330" s="1">
        <f t="shared" si="20"/>
        <v>165128.74999999997</v>
      </c>
      <c r="E330" s="10">
        <v>0</v>
      </c>
      <c r="F330" s="5">
        <v>140809.21</v>
      </c>
      <c r="G330" s="1">
        <v>140809.21</v>
      </c>
      <c r="H330" s="12">
        <f t="shared" si="21"/>
        <v>0.85272376857452148</v>
      </c>
      <c r="I330" s="1">
        <v>197142.18</v>
      </c>
      <c r="J330" s="13">
        <f t="shared" si="22"/>
        <v>-32013.430000000022</v>
      </c>
      <c r="K330" s="13">
        <f t="shared" si="24"/>
        <v>-56332.97</v>
      </c>
      <c r="L330" s="13">
        <f t="shared" si="23"/>
        <v>24319.539999999979</v>
      </c>
    </row>
    <row r="331" spans="1:12" hidden="1" x14ac:dyDescent="0.25">
      <c r="B331" s="4" t="s">
        <v>231</v>
      </c>
      <c r="C331" s="1">
        <v>392385.81000000006</v>
      </c>
      <c r="D331" s="1">
        <f t="shared" ref="D331:D340" si="25">C331-E331</f>
        <v>392385.81000000006</v>
      </c>
      <c r="E331" s="10">
        <v>0</v>
      </c>
      <c r="F331" s="5">
        <v>380169.9800000001</v>
      </c>
      <c r="G331" s="1">
        <v>380169.9800000001</v>
      </c>
      <c r="H331" s="11">
        <f t="shared" ref="H331:H341" si="26">G331/D331</f>
        <v>0.9688678089556807</v>
      </c>
      <c r="I331" s="1">
        <v>630248.63000000012</v>
      </c>
      <c r="J331" s="13">
        <f t="shared" si="22"/>
        <v>-237862.82000000007</v>
      </c>
      <c r="K331" s="13">
        <f t="shared" si="24"/>
        <v>-250078.65000000002</v>
      </c>
      <c r="L331" s="13">
        <f t="shared" si="23"/>
        <v>12215.829999999958</v>
      </c>
    </row>
    <row r="332" spans="1:12" hidden="1" x14ac:dyDescent="0.25">
      <c r="B332" s="4" t="s">
        <v>232</v>
      </c>
      <c r="C332" s="1">
        <v>397053.13000000006</v>
      </c>
      <c r="D332" s="1">
        <f t="shared" si="25"/>
        <v>397053.13000000006</v>
      </c>
      <c r="E332" s="10">
        <v>0</v>
      </c>
      <c r="F332" s="5">
        <v>387069.06999999995</v>
      </c>
      <c r="G332" s="1">
        <v>387069.06999999995</v>
      </c>
      <c r="H332" s="12">
        <f t="shared" si="26"/>
        <v>0.97485459943358177</v>
      </c>
      <c r="I332" s="1">
        <v>417402.1</v>
      </c>
      <c r="J332" s="13">
        <f t="shared" ref="J332:J333" si="27">K332+L332</f>
        <v>-20348.969999999914</v>
      </c>
      <c r="K332" s="13">
        <f t="shared" si="24"/>
        <v>-30333.030000000028</v>
      </c>
      <c r="L332" s="13">
        <f t="shared" ref="L332:L340" si="28">C332-F332</f>
        <v>9984.0600000001141</v>
      </c>
    </row>
    <row r="333" spans="1:12" hidden="1" x14ac:dyDescent="0.25">
      <c r="B333" s="4" t="s">
        <v>233</v>
      </c>
      <c r="C333" s="1">
        <v>397248.08999999997</v>
      </c>
      <c r="D333" s="1">
        <f t="shared" si="25"/>
        <v>397248.08999999997</v>
      </c>
      <c r="E333" s="10">
        <v>0</v>
      </c>
      <c r="F333" s="5">
        <v>395272.61000000004</v>
      </c>
      <c r="G333" s="1">
        <v>395272.61000000004</v>
      </c>
      <c r="H333" s="11">
        <f t="shared" si="26"/>
        <v>0.99502708748077318</v>
      </c>
      <c r="I333" s="1">
        <v>417396.02999999997</v>
      </c>
      <c r="J333" s="13">
        <f t="shared" si="27"/>
        <v>-20147.940000000002</v>
      </c>
      <c r="K333" s="13">
        <f t="shared" ref="K333:K339" si="29">F333-I333</f>
        <v>-22123.419999999925</v>
      </c>
      <c r="L333" s="13">
        <f t="shared" si="28"/>
        <v>1975.4799999999232</v>
      </c>
    </row>
    <row r="334" spans="1:12" hidden="1" x14ac:dyDescent="0.25">
      <c r="B334" s="4" t="s">
        <v>234</v>
      </c>
      <c r="C334" s="1">
        <v>193306.97</v>
      </c>
      <c r="D334" s="1">
        <f t="shared" si="25"/>
        <v>193306.97</v>
      </c>
      <c r="E334" s="10">
        <v>0</v>
      </c>
      <c r="F334" s="5">
        <v>198004.11</v>
      </c>
      <c r="G334" s="1">
        <v>198004.11</v>
      </c>
      <c r="H334" s="12">
        <f t="shared" si="26"/>
        <v>1.0242988651676657</v>
      </c>
      <c r="I334" s="1">
        <v>152706.28</v>
      </c>
      <c r="J334" s="13">
        <f>K334+L334</f>
        <v>40600.69</v>
      </c>
      <c r="K334" s="13">
        <f t="shared" si="29"/>
        <v>45297.829999999987</v>
      </c>
      <c r="L334" s="13">
        <f t="shared" si="28"/>
        <v>-4697.1399999999849</v>
      </c>
    </row>
    <row r="335" spans="1:12" x14ac:dyDescent="0.25">
      <c r="A335" s="16" t="s">
        <v>353</v>
      </c>
      <c r="B335" s="4" t="s">
        <v>235</v>
      </c>
      <c r="C335" s="1">
        <v>472784.57</v>
      </c>
      <c r="D335" s="1">
        <f t="shared" si="25"/>
        <v>472784.57</v>
      </c>
      <c r="E335" s="10">
        <v>0</v>
      </c>
      <c r="F335" s="5">
        <v>450764.00999999995</v>
      </c>
      <c r="G335" s="1">
        <v>450764.00999999995</v>
      </c>
      <c r="H335" s="11">
        <f t="shared" si="26"/>
        <v>0.95342369147114925</v>
      </c>
      <c r="I335" s="1">
        <v>308105.66999999993</v>
      </c>
      <c r="J335" s="13">
        <f t="shared" ref="J335:J339" si="30">K335+L335</f>
        <v>164678.90000000008</v>
      </c>
      <c r="K335" s="13">
        <f t="shared" si="29"/>
        <v>142658.34000000003</v>
      </c>
      <c r="L335" s="13">
        <f t="shared" si="28"/>
        <v>22020.560000000056</v>
      </c>
    </row>
    <row r="336" spans="1:12" hidden="1" x14ac:dyDescent="0.25">
      <c r="B336" s="4" t="s">
        <v>236</v>
      </c>
      <c r="C336" s="1">
        <v>196688.83000000002</v>
      </c>
      <c r="D336" s="1">
        <f t="shared" si="25"/>
        <v>196688.83000000002</v>
      </c>
      <c r="E336" s="10">
        <v>0</v>
      </c>
      <c r="F336" s="5">
        <v>191145.44</v>
      </c>
      <c r="G336" s="1">
        <v>191145.44</v>
      </c>
      <c r="H336" s="12">
        <f t="shared" si="26"/>
        <v>0.97181644732952033</v>
      </c>
      <c r="I336" s="1">
        <v>171049.64</v>
      </c>
      <c r="J336" s="13">
        <f t="shared" si="30"/>
        <v>25639.190000000002</v>
      </c>
      <c r="K336" s="13">
        <f t="shared" si="29"/>
        <v>20095.799999999988</v>
      </c>
      <c r="L336" s="13">
        <f t="shared" si="28"/>
        <v>5543.390000000014</v>
      </c>
    </row>
    <row r="337" spans="1:12" hidden="1" x14ac:dyDescent="0.25">
      <c r="B337" s="4" t="s">
        <v>237</v>
      </c>
      <c r="C337" s="1">
        <v>282228.94</v>
      </c>
      <c r="D337" s="1">
        <f t="shared" si="25"/>
        <v>282228.94</v>
      </c>
      <c r="E337" s="10">
        <v>0</v>
      </c>
      <c r="F337" s="5">
        <v>279910.87</v>
      </c>
      <c r="G337" s="1">
        <v>279910.87</v>
      </c>
      <c r="H337" s="12">
        <f t="shared" si="26"/>
        <v>0.99178656164743417</v>
      </c>
      <c r="I337" s="1">
        <v>190610.28</v>
      </c>
      <c r="J337" s="13">
        <f t="shared" si="30"/>
        <v>91618.66</v>
      </c>
      <c r="K337" s="13">
        <f t="shared" si="29"/>
        <v>89300.59</v>
      </c>
      <c r="L337" s="13">
        <f t="shared" si="28"/>
        <v>2318.070000000007</v>
      </c>
    </row>
    <row r="338" spans="1:12" hidden="1" x14ac:dyDescent="0.25">
      <c r="B338" s="4" t="s">
        <v>238</v>
      </c>
      <c r="C338" s="1">
        <v>246779.7</v>
      </c>
      <c r="D338" s="1">
        <f t="shared" si="25"/>
        <v>246779.7</v>
      </c>
      <c r="E338" s="10">
        <v>0</v>
      </c>
      <c r="F338" s="5">
        <v>240989.99999999997</v>
      </c>
      <c r="G338" s="1">
        <v>240989.99999999997</v>
      </c>
      <c r="H338" s="12">
        <f t="shared" si="26"/>
        <v>0.97653899409068068</v>
      </c>
      <c r="I338" s="1">
        <v>279868.24999999994</v>
      </c>
      <c r="J338" s="13">
        <f t="shared" si="30"/>
        <v>-33088.54999999993</v>
      </c>
      <c r="K338" s="13">
        <f t="shared" si="29"/>
        <v>-38878.249999999971</v>
      </c>
      <c r="L338" s="13">
        <f t="shared" si="28"/>
        <v>5789.7000000000407</v>
      </c>
    </row>
    <row r="339" spans="1:12" x14ac:dyDescent="0.25">
      <c r="A339" s="16" t="s">
        <v>353</v>
      </c>
      <c r="B339" s="4" t="s">
        <v>336</v>
      </c>
      <c r="C339" s="1">
        <v>206047.55000000002</v>
      </c>
      <c r="D339" s="1">
        <f t="shared" si="25"/>
        <v>206047.55000000002</v>
      </c>
      <c r="E339" s="10">
        <v>0</v>
      </c>
      <c r="F339" s="5">
        <v>199892.51</v>
      </c>
      <c r="G339" s="1">
        <v>199892.51</v>
      </c>
      <c r="H339" s="12">
        <f t="shared" si="26"/>
        <v>0.97012806024628773</v>
      </c>
      <c r="I339" s="1">
        <v>157174.80000000002</v>
      </c>
      <c r="J339" s="13">
        <f t="shared" si="30"/>
        <v>48872.75</v>
      </c>
      <c r="K339" s="13">
        <f t="shared" si="29"/>
        <v>42717.709999999992</v>
      </c>
      <c r="L339" s="13">
        <f t="shared" si="28"/>
        <v>6155.0400000000081</v>
      </c>
    </row>
    <row r="340" spans="1:12" hidden="1" x14ac:dyDescent="0.25">
      <c r="B340" s="4" t="s">
        <v>337</v>
      </c>
      <c r="C340" s="1">
        <v>109909.32</v>
      </c>
      <c r="D340" s="1">
        <f t="shared" si="25"/>
        <v>109909.32</v>
      </c>
      <c r="E340" s="10">
        <v>0</v>
      </c>
      <c r="F340" s="5">
        <v>87733.28</v>
      </c>
      <c r="G340" s="1">
        <v>87733.28</v>
      </c>
      <c r="H340" s="12">
        <f t="shared" si="26"/>
        <v>0.7982333072390948</v>
      </c>
      <c r="I340" s="1">
        <v>97085.940000000017</v>
      </c>
      <c r="J340" s="13">
        <f>K340+L340</f>
        <v>12823.37999999999</v>
      </c>
      <c r="K340" s="13">
        <f>F340-I340</f>
        <v>-9352.660000000018</v>
      </c>
      <c r="L340" s="13">
        <f t="shared" si="28"/>
        <v>22176.040000000008</v>
      </c>
    </row>
    <row r="341" spans="1:12" s="22" customFormat="1" ht="12" hidden="1" x14ac:dyDescent="0.2">
      <c r="B341" s="19" t="s">
        <v>239</v>
      </c>
      <c r="C341" s="20">
        <f>SUM(C11:C340)</f>
        <v>123829025.73999998</v>
      </c>
      <c r="D341" s="20">
        <f>SUM(D11:D340)</f>
        <v>110822144.47999994</v>
      </c>
      <c r="E341" s="20">
        <f t="shared" ref="E341:G341" si="31">SUM(E11:E340)</f>
        <v>13006881.260000002</v>
      </c>
      <c r="F341" s="20">
        <f>SUM(F11:F340)</f>
        <v>120188289.46000004</v>
      </c>
      <c r="G341" s="20">
        <f t="shared" si="31"/>
        <v>107181408.20000002</v>
      </c>
      <c r="H341" s="12">
        <f t="shared" si="26"/>
        <v>0.96714793512539388</v>
      </c>
      <c r="I341" s="20">
        <f>SUM(I11:I340)</f>
        <v>117119621.72999999</v>
      </c>
      <c r="J341" s="21">
        <f>SUM(J11:J340)</f>
        <v>6709404.009999997</v>
      </c>
      <c r="K341" s="21">
        <f>SUM(K11:K340)</f>
        <v>3068667.7300000014</v>
      </c>
      <c r="L341" s="21">
        <f>SUM(L11:L340)</f>
        <v>3640736.2800000007</v>
      </c>
    </row>
    <row r="583" spans="3:14" s="6" customFormat="1" x14ac:dyDescent="0.25">
      <c r="C583" s="9"/>
      <c r="D583" s="9"/>
      <c r="E583" s="17"/>
      <c r="F583" s="9"/>
      <c r="G583" s="17"/>
      <c r="H583" s="18"/>
      <c r="I583" s="9"/>
      <c r="J583" s="9"/>
      <c r="K583" s="9"/>
      <c r="L583" s="9"/>
      <c r="M583" s="16"/>
      <c r="N583" s="16"/>
    </row>
  </sheetData>
  <autoFilter ref="A10:AW341">
    <filterColumn colId="0">
      <customFilters>
        <customFilter operator="notEqual" val=" "/>
      </customFilters>
    </filterColumn>
  </autoFilter>
  <mergeCells count="14">
    <mergeCell ref="A7:A10"/>
    <mergeCell ref="B7:B10"/>
    <mergeCell ref="C7:L7"/>
    <mergeCell ref="F9:F10"/>
    <mergeCell ref="C8:E8"/>
    <mergeCell ref="F8:H8"/>
    <mergeCell ref="I8:I10"/>
    <mergeCell ref="J8:L8"/>
    <mergeCell ref="C9:C10"/>
    <mergeCell ref="D9:E9"/>
    <mergeCell ref="G9:G10"/>
    <mergeCell ref="H9:H10"/>
    <mergeCell ref="J9:J10"/>
    <mergeCell ref="K9:L9"/>
  </mergeCells>
  <pageMargins left="0.15748031496062992" right="0.15748031496062992" top="0.15748031496062992" bottom="0.15748031496062992" header="0.31496062992125984" footer="0.31496062992125984"/>
  <pageSetup paperSize="9" scale="80" fitToHeight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2013 год </vt:lpstr>
      <vt:lpstr>'за 2013 год 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 burdina</dc:creator>
  <cp:lastModifiedBy>economist</cp:lastModifiedBy>
  <cp:lastPrinted>2014-11-05T05:17:53Z</cp:lastPrinted>
  <dcterms:created xsi:type="dcterms:W3CDTF">2012-04-05T11:50:21Z</dcterms:created>
  <dcterms:modified xsi:type="dcterms:W3CDTF">2014-11-06T04:54:46Z</dcterms:modified>
</cp:coreProperties>
</file>